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contra a Mulher 2020/Região Funcional 7/"/>
    </mc:Choice>
  </mc:AlternateContent>
  <xr:revisionPtr revIDLastSave="3" documentId="13_ncr:1_{B0B35749-F252-4DF4-8006-88BFED4C9BBF}" xr6:coauthVersionLast="47" xr6:coauthVersionMax="47" xr10:uidLastSave="{C098537B-AF05-434C-BA5E-A39244BD9514}"/>
  <workbookProtection workbookAlgorithmName="SHA-512" workbookHashValue="SjKSvWp0hQkudO5F9/2fHyu7gvt+C7kICrDYciN5WSzGcr8bupTqmXDAeWMrFMFnpPwAwdjxSyDiNLCs/rF2Cg==" workbookSaltValue="0hhtMPupG6uAWv3pdPKa0Q==" workbookSpinCount="100000" lockStructure="1"/>
  <bookViews>
    <workbookView xWindow="-120" yWindow="-120" windowWidth="20730" windowHeight="11160" tabRatio="809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" sheetId="16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5" i="16" l="1"/>
  <c r="AG25" i="16"/>
  <c r="M25" i="16"/>
  <c r="BQ23" i="16"/>
  <c r="BR23" i="16" s="1"/>
  <c r="BM23" i="16"/>
  <c r="BN23" i="16" s="1"/>
  <c r="BJ23" i="16"/>
  <c r="BI23" i="16"/>
  <c r="BH23" i="16"/>
  <c r="BG23" i="16"/>
  <c r="BF23" i="16"/>
  <c r="BF25" i="16" s="1"/>
  <c r="BE23" i="16"/>
  <c r="BD23" i="16"/>
  <c r="BC23" i="16"/>
  <c r="BB23" i="16"/>
  <c r="BA23" i="16"/>
  <c r="AZ23" i="16"/>
  <c r="AY23" i="16"/>
  <c r="AX23" i="16"/>
  <c r="AW23" i="16"/>
  <c r="AV23" i="16"/>
  <c r="AV25" i="16" s="1"/>
  <c r="AU23" i="16"/>
  <c r="AT23" i="16"/>
  <c r="AS23" i="16"/>
  <c r="AR23" i="16"/>
  <c r="AQ23" i="16"/>
  <c r="AQ25" i="16" s="1"/>
  <c r="AP23" i="16"/>
  <c r="AO23" i="16"/>
  <c r="AN23" i="16"/>
  <c r="AM23" i="16"/>
  <c r="AL23" i="16"/>
  <c r="AL25" i="16" s="1"/>
  <c r="AK23" i="16"/>
  <c r="AJ23" i="16"/>
  <c r="AI23" i="16"/>
  <c r="AH23" i="16"/>
  <c r="AG23" i="16"/>
  <c r="AF23" i="16"/>
  <c r="AE23" i="16"/>
  <c r="AD23" i="16"/>
  <c r="AC23" i="16"/>
  <c r="AB23" i="16"/>
  <c r="AB25" i="16" s="1"/>
  <c r="AA23" i="16"/>
  <c r="Z23" i="16"/>
  <c r="Y23" i="16"/>
  <c r="X23" i="16"/>
  <c r="W23" i="16"/>
  <c r="W25" i="16" s="1"/>
  <c r="V23" i="16"/>
  <c r="U23" i="16"/>
  <c r="T23" i="16"/>
  <c r="S23" i="16"/>
  <c r="R23" i="16"/>
  <c r="R25" i="16" s="1"/>
  <c r="Q23" i="16"/>
  <c r="P23" i="16"/>
  <c r="O23" i="16"/>
  <c r="N23" i="16"/>
  <c r="M23" i="16"/>
  <c r="L23" i="16"/>
  <c r="K23" i="16"/>
  <c r="J23" i="16"/>
  <c r="I23" i="16"/>
  <c r="H23" i="16"/>
  <c r="H25" i="16" s="1"/>
  <c r="G23" i="16"/>
  <c r="BS23" i="16" s="1"/>
  <c r="F23" i="16"/>
  <c r="E23" i="16"/>
  <c r="BO23" i="16" s="1"/>
  <c r="D23" i="16"/>
  <c r="C23" i="16"/>
  <c r="C25" i="16" s="1"/>
  <c r="BS22" i="16"/>
  <c r="BQ22" i="16"/>
  <c r="BR22" i="16" s="1"/>
  <c r="BO22" i="16"/>
  <c r="BM22" i="16"/>
  <c r="BN22" i="16" s="1"/>
  <c r="BK22" i="16"/>
  <c r="BS21" i="16"/>
  <c r="BQ21" i="16"/>
  <c r="BR21" i="16" s="1"/>
  <c r="BO21" i="16"/>
  <c r="BM21" i="16"/>
  <c r="BN21" i="16" s="1"/>
  <c r="BK21" i="16"/>
  <c r="BS20" i="16"/>
  <c r="BQ20" i="16"/>
  <c r="BR20" i="16" s="1"/>
  <c r="BO20" i="16"/>
  <c r="BM20" i="16"/>
  <c r="BN20" i="16" s="1"/>
  <c r="BK20" i="16"/>
  <c r="BS19" i="16"/>
  <c r="BQ19" i="16"/>
  <c r="BR19" i="16" s="1"/>
  <c r="BO19" i="16"/>
  <c r="BM19" i="16"/>
  <c r="BN19" i="16" s="1"/>
  <c r="BK19" i="16"/>
  <c r="BS18" i="16"/>
  <c r="BQ18" i="16"/>
  <c r="BR18" i="16" s="1"/>
  <c r="BO18" i="16"/>
  <c r="BM18" i="16"/>
  <c r="BN18" i="16" s="1"/>
  <c r="BK18" i="16"/>
  <c r="BS17" i="16"/>
  <c r="BQ17" i="16"/>
  <c r="BR17" i="16" s="1"/>
  <c r="BO17" i="16"/>
  <c r="BM17" i="16"/>
  <c r="BN17" i="16" s="1"/>
  <c r="BK17" i="16"/>
  <c r="BS16" i="16"/>
  <c r="BQ16" i="16"/>
  <c r="BR16" i="16" s="1"/>
  <c r="BO16" i="16"/>
  <c r="BM16" i="16"/>
  <c r="BN16" i="16" s="1"/>
  <c r="BK16" i="16"/>
  <c r="BS15" i="16"/>
  <c r="BQ15" i="16"/>
  <c r="BR15" i="16" s="1"/>
  <c r="BO15" i="16"/>
  <c r="BM15" i="16"/>
  <c r="BN15" i="16" s="1"/>
  <c r="BK15" i="16"/>
  <c r="BS14" i="16"/>
  <c r="BQ14" i="16"/>
  <c r="BR14" i="16" s="1"/>
  <c r="BO14" i="16"/>
  <c r="BM14" i="16"/>
  <c r="BN14" i="16" s="1"/>
  <c r="BK14" i="16"/>
  <c r="BS13" i="16"/>
  <c r="BQ13" i="16"/>
  <c r="BR13" i="16" s="1"/>
  <c r="BO13" i="16"/>
  <c r="BM13" i="16"/>
  <c r="BN13" i="16" s="1"/>
  <c r="BK13" i="16"/>
  <c r="BS12" i="16"/>
  <c r="BQ12" i="16"/>
  <c r="BR12" i="16" s="1"/>
  <c r="BO12" i="16"/>
  <c r="BM12" i="16"/>
  <c r="BN12" i="16" s="1"/>
  <c r="BK12" i="16"/>
  <c r="BS11" i="16"/>
  <c r="BR11" i="16"/>
  <c r="BQ11" i="16"/>
  <c r="BO11" i="16"/>
  <c r="BN11" i="16"/>
  <c r="BM11" i="16"/>
  <c r="BK11" i="16"/>
  <c r="BU11" i="16" s="1"/>
  <c r="BS10" i="16"/>
  <c r="BR10" i="16"/>
  <c r="BQ10" i="16"/>
  <c r="BO10" i="16"/>
  <c r="BN10" i="16"/>
  <c r="BM10" i="16"/>
  <c r="BK10" i="16"/>
  <c r="BU10" i="16" s="1"/>
  <c r="BS9" i="16"/>
  <c r="BR9" i="16"/>
  <c r="BQ9" i="16"/>
  <c r="BO9" i="16"/>
  <c r="BN9" i="16"/>
  <c r="BM9" i="16"/>
  <c r="BK9" i="16"/>
  <c r="BU9" i="16" s="1"/>
  <c r="BS8" i="16"/>
  <c r="BR8" i="16"/>
  <c r="BQ8" i="16"/>
  <c r="BO8" i="16"/>
  <c r="BN8" i="16"/>
  <c r="BM8" i="16"/>
  <c r="BK8" i="16"/>
  <c r="BU8" i="16" s="1"/>
  <c r="BS7" i="16"/>
  <c r="BR7" i="16"/>
  <c r="BQ7" i="16"/>
  <c r="BO7" i="16"/>
  <c r="BN7" i="16"/>
  <c r="BM7" i="16"/>
  <c r="BK7" i="16"/>
  <c r="BU7" i="16" s="1"/>
  <c r="BS6" i="16"/>
  <c r="BR6" i="16"/>
  <c r="BQ6" i="16"/>
  <c r="BO6" i="16"/>
  <c r="BN6" i="16"/>
  <c r="BM6" i="16"/>
  <c r="BK6" i="16"/>
  <c r="BU6" i="16" s="1"/>
  <c r="BS5" i="16"/>
  <c r="BR5" i="16"/>
  <c r="BQ5" i="16"/>
  <c r="BO5" i="16"/>
  <c r="BN5" i="16"/>
  <c r="BM5" i="16"/>
  <c r="BK5" i="16"/>
  <c r="BU5" i="16" s="1"/>
  <c r="BS4" i="16"/>
  <c r="BR4" i="16"/>
  <c r="BQ4" i="16"/>
  <c r="BO4" i="16"/>
  <c r="BN4" i="16"/>
  <c r="BM4" i="16"/>
  <c r="BK4" i="16"/>
  <c r="BU4" i="16" s="1"/>
  <c r="BS3" i="16"/>
  <c r="BR3" i="16"/>
  <c r="BQ3" i="16"/>
  <c r="BO3" i="16"/>
  <c r="BN3" i="16"/>
  <c r="BM3" i="16"/>
  <c r="BK3" i="16"/>
  <c r="BU3" i="16" s="1"/>
  <c r="F22" i="15"/>
  <c r="E22" i="15"/>
  <c r="D22" i="15"/>
  <c r="C22" i="15"/>
  <c r="B22" i="15"/>
  <c r="F22" i="14"/>
  <c r="E22" i="14"/>
  <c r="D22" i="14"/>
  <c r="C22" i="14"/>
  <c r="B22" i="14"/>
  <c r="F22" i="13"/>
  <c r="E22" i="13"/>
  <c r="D22" i="13"/>
  <c r="C22" i="13"/>
  <c r="B22" i="13"/>
  <c r="F22" i="9"/>
  <c r="E22" i="9"/>
  <c r="D22" i="9"/>
  <c r="C22" i="9"/>
  <c r="B22" i="9"/>
  <c r="F22" i="8"/>
  <c r="E22" i="8"/>
  <c r="D22" i="8"/>
  <c r="C22" i="8"/>
  <c r="B22" i="8"/>
  <c r="F22" i="7"/>
  <c r="E22" i="7"/>
  <c r="D22" i="7"/>
  <c r="C22" i="7"/>
  <c r="B22" i="7"/>
  <c r="R26" i="16" l="1"/>
  <c r="AL26" i="16"/>
  <c r="BF26" i="16"/>
  <c r="C26" i="16"/>
  <c r="BK25" i="16"/>
  <c r="H26" i="16" s="1"/>
  <c r="BP23" i="16"/>
  <c r="BP11" i="16"/>
  <c r="BP10" i="16"/>
  <c r="BP9" i="16"/>
  <c r="BP8" i="16"/>
  <c r="BP7" i="16"/>
  <c r="BP6" i="16"/>
  <c r="BP5" i="16"/>
  <c r="BP4" i="16"/>
  <c r="BP3" i="16"/>
  <c r="BT23" i="16"/>
  <c r="BT11" i="16"/>
  <c r="BT10" i="16"/>
  <c r="BT9" i="16"/>
  <c r="BT8" i="16"/>
  <c r="BT7" i="16"/>
  <c r="BT6" i="16"/>
  <c r="BT5" i="16"/>
  <c r="BT4" i="16"/>
  <c r="BT3" i="16"/>
  <c r="W26" i="16"/>
  <c r="AQ26" i="16"/>
  <c r="BU12" i="16"/>
  <c r="BU13" i="16"/>
  <c r="BU14" i="16"/>
  <c r="BU15" i="16"/>
  <c r="BU16" i="16"/>
  <c r="BU17" i="16"/>
  <c r="BU18" i="16"/>
  <c r="BU19" i="16"/>
  <c r="BU20" i="16"/>
  <c r="BU21" i="16"/>
  <c r="BU22" i="16"/>
  <c r="M26" i="16"/>
  <c r="AG26" i="16"/>
  <c r="BA26" i="16"/>
  <c r="BL12" i="16"/>
  <c r="BP12" i="16"/>
  <c r="BT12" i="16"/>
  <c r="BP13" i="16"/>
  <c r="BT13" i="16"/>
  <c r="BL14" i="16"/>
  <c r="BP14" i="16"/>
  <c r="BT14" i="16"/>
  <c r="BP15" i="16"/>
  <c r="BT15" i="16"/>
  <c r="BL16" i="16"/>
  <c r="BP16" i="16"/>
  <c r="BT16" i="16"/>
  <c r="BP17" i="16"/>
  <c r="BT17" i="16"/>
  <c r="BL18" i="16"/>
  <c r="BP18" i="16"/>
  <c r="BT18" i="16"/>
  <c r="BP19" i="16"/>
  <c r="BT19" i="16"/>
  <c r="BL20" i="16"/>
  <c r="BP20" i="16"/>
  <c r="BT20" i="16"/>
  <c r="BP21" i="16"/>
  <c r="BT21" i="16"/>
  <c r="BL22" i="16"/>
  <c r="BP22" i="16"/>
  <c r="BT22" i="16"/>
  <c r="BK23" i="16"/>
  <c r="B22" i="6"/>
  <c r="C22" i="6"/>
  <c r="B22" i="5"/>
  <c r="C22" i="5"/>
  <c r="B22" i="4"/>
  <c r="C22" i="4"/>
  <c r="B22" i="3"/>
  <c r="C22" i="3"/>
  <c r="B22" i="2"/>
  <c r="C22" i="2"/>
  <c r="E22" i="10"/>
  <c r="D22" i="10"/>
  <c r="C22" i="10"/>
  <c r="B22" i="10"/>
  <c r="BV20" i="16" l="1"/>
  <c r="BV16" i="16"/>
  <c r="BV12" i="16"/>
  <c r="BL23" i="16"/>
  <c r="BU23" i="16"/>
  <c r="BL11" i="16"/>
  <c r="BL10" i="16"/>
  <c r="BL9" i="16"/>
  <c r="BL8" i="16"/>
  <c r="BL7" i="16"/>
  <c r="BL6" i="16"/>
  <c r="BL5" i="16"/>
  <c r="BL4" i="16"/>
  <c r="BL3" i="16"/>
  <c r="BL21" i="16"/>
  <c r="BL19" i="16"/>
  <c r="BL17" i="16"/>
  <c r="BL15" i="16"/>
  <c r="BL13" i="16"/>
  <c r="BV21" i="16"/>
  <c r="BV19" i="16"/>
  <c r="BV17" i="16"/>
  <c r="BV15" i="16"/>
  <c r="BV13" i="16"/>
  <c r="AV26" i="16"/>
  <c r="AB26" i="16"/>
  <c r="BK26" i="16" s="1"/>
  <c r="BV23" i="16" l="1"/>
  <c r="BV4" i="16"/>
  <c r="BV8" i="16"/>
  <c r="BV3" i="16"/>
  <c r="BV7" i="16"/>
  <c r="BV11" i="16"/>
  <c r="BV6" i="16"/>
  <c r="BV10" i="16"/>
  <c r="BV5" i="16"/>
  <c r="BV9" i="16"/>
  <c r="BV14" i="16"/>
  <c r="BV18" i="16"/>
  <c r="BV22" i="16"/>
</calcChain>
</file>

<file path=xl/sharedStrings.xml><?xml version="1.0" encoding="utf-8"?>
<sst xmlns="http://schemas.openxmlformats.org/spreadsheetml/2006/main" count="475" uniqueCount="45">
  <si>
    <t>AMEAÇA</t>
  </si>
  <si>
    <t>LESÃO CORPORAL</t>
  </si>
  <si>
    <t>ESTUPRO</t>
  </si>
  <si>
    <t>F.CONSUMADO</t>
  </si>
  <si>
    <t>F.TENTADO</t>
  </si>
  <si>
    <t>Alecrim</t>
  </si>
  <si>
    <t>Alegria</t>
  </si>
  <si>
    <t>Boa Vista do Buricá</t>
  </si>
  <si>
    <t>Campinas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</si>
  <si>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</si>
  <si>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</si>
  <si>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</si>
  <si>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</si>
  <si>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</si>
  <si>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</si>
  <si>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</si>
  <si>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</si>
  <si>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</si>
  <si>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 Rosa</t>
  </si>
  <si>
    <t>Santo Cristo</t>
  </si>
  <si>
    <t>São José do Inhacorá</t>
  </si>
  <si>
    <t>Senador Salgado Filho</t>
  </si>
  <si>
    <t>Três de Maio</t>
  </si>
  <si>
    <t>Tucunduva</t>
  </si>
  <si>
    <t>Tuparendi</t>
  </si>
  <si>
    <t>MUNICÍPIO</t>
  </si>
  <si>
    <t>TOTAL</t>
  </si>
  <si>
    <t>Item</t>
  </si>
  <si>
    <t>Total Parcial</t>
  </si>
  <si>
    <t>Ameaça</t>
  </si>
  <si>
    <t>Lesão Corporal</t>
  </si>
  <si>
    <t>Estupro</t>
  </si>
  <si>
    <t>Fato Consumado</t>
  </si>
  <si>
    <t>Fato Tentado</t>
  </si>
  <si>
    <t>% Relativa</t>
  </si>
  <si>
    <t>Soma Geral</t>
  </si>
  <si>
    <t>TOTAIS</t>
  </si>
  <si>
    <t>Total % Ocorrências Mês</t>
  </si>
  <si>
    <t>% Mês</t>
  </si>
  <si>
    <t>%</t>
  </si>
  <si>
    <t>Total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</si>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</sst>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H499"/>
  <sheetViews>
    <sheetView zoomScaleNormal="100" zoomScalePageLayoutView="130" workbookViewId="0">
      <selection activeCell="C4" sqref="C4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2</v>
      </c>
      <c r="C2" s="4">
        <v>2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3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3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9" t="s">
        <v>10</v>
      </c>
      <c r="B7" s="1">
        <v>3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6</v>
      </c>
      <c r="C8" s="5">
        <v>10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4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36</v>
      </c>
      <c r="C15" s="5">
        <v>17</v>
      </c>
      <c r="D15" s="1">
        <v>1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5</v>
      </c>
      <c r="C16" s="5">
        <v>0</v>
      </c>
      <c r="D16" s="1">
        <v>1</v>
      </c>
      <c r="E16" s="1">
        <v>0</v>
      </c>
      <c r="F16" s="1">
        <v>0</v>
      </c>
      <c r="G16" s="1"/>
      <c r="H16" s="1"/>
    </row>
    <row r="17" spans="1:8" ht="30" x14ac:dyDescent="0.25">
      <c r="A17" s="7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7" t="s">
        <v>21</v>
      </c>
      <c r="B18" s="1">
        <v>1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9</v>
      </c>
      <c r="C19" s="5">
        <v>2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1</v>
      </c>
      <c r="C20" s="7">
        <v>1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1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10" t="s">
        <v>26</v>
      </c>
      <c r="B22" s="12">
        <f>SUM(B2:B21)</f>
        <v>77</v>
      </c>
      <c r="C22" s="10">
        <f>SUM(C2:C20)</f>
        <v>33</v>
      </c>
      <c r="D22" s="12">
        <f>SUM(D2:D21)</f>
        <v>2</v>
      </c>
      <c r="E22" s="12">
        <f>SUM(E2:E21)</f>
        <v>0</v>
      </c>
      <c r="F22" s="12"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djkXO0xB1pH8s6VnzZLw5E3+Y3On3uMwr/0bztOjxv7KhzUzHgVm31ehp7Y8b/3vr92BlZVCQ/kII29CTtw4Ng==" saltValue="VhJpat0d9aKakBN7t20+1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H499"/>
  <sheetViews>
    <sheetView topLeftCell="A5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1</v>
      </c>
      <c r="C2" s="25">
        <v>1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0</v>
      </c>
      <c r="C3" s="26">
        <v>1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7" t="s">
        <v>7</v>
      </c>
      <c r="B4" s="26">
        <v>1</v>
      </c>
      <c r="C4" s="26">
        <v>0</v>
      </c>
      <c r="D4" s="6">
        <v>0</v>
      </c>
      <c r="E4" s="6">
        <v>0</v>
      </c>
      <c r="F4" s="6">
        <v>0</v>
      </c>
      <c r="G4" s="1"/>
      <c r="H4" s="1"/>
    </row>
    <row r="5" spans="1:8" ht="30" x14ac:dyDescent="0.25">
      <c r="A5" s="7" t="s">
        <v>8</v>
      </c>
      <c r="B5" s="6">
        <v>2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2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ht="30" x14ac:dyDescent="0.25">
      <c r="A7" s="9" t="s">
        <v>10</v>
      </c>
      <c r="B7" s="6">
        <v>0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2</v>
      </c>
      <c r="C8" s="26">
        <v>5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4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0</v>
      </c>
      <c r="C10" s="26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1</v>
      </c>
      <c r="C11" s="25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2</v>
      </c>
      <c r="C12" s="26">
        <v>1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7" t="s">
        <v>16</v>
      </c>
      <c r="B13" s="6">
        <v>2</v>
      </c>
      <c r="C13" s="26">
        <v>1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7" t="s">
        <v>17</v>
      </c>
      <c r="B14" s="6">
        <v>0</v>
      </c>
      <c r="C14" s="26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7" t="s">
        <v>18</v>
      </c>
      <c r="B15" s="6">
        <v>40</v>
      </c>
      <c r="C15" s="26">
        <v>13</v>
      </c>
      <c r="D15" s="6">
        <v>2</v>
      </c>
      <c r="E15" s="6">
        <v>0</v>
      </c>
      <c r="F15" s="6">
        <v>0</v>
      </c>
      <c r="G15" s="1"/>
      <c r="H15" s="1"/>
    </row>
    <row r="16" spans="1:8" x14ac:dyDescent="0.25">
      <c r="A16" s="7" t="s">
        <v>19</v>
      </c>
      <c r="B16" s="6">
        <v>6</v>
      </c>
      <c r="C16" s="26">
        <v>3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7" t="s">
        <v>20</v>
      </c>
      <c r="B17" s="6">
        <v>0</v>
      </c>
      <c r="C17" s="26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7" t="s">
        <v>21</v>
      </c>
      <c r="B18" s="6">
        <v>0</v>
      </c>
      <c r="C18" s="25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7" t="s">
        <v>22</v>
      </c>
      <c r="B19" s="6">
        <v>7</v>
      </c>
      <c r="C19" s="26">
        <v>6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7" t="s">
        <v>23</v>
      </c>
      <c r="B20" s="6">
        <v>3</v>
      </c>
      <c r="C20" s="27">
        <v>1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24</v>
      </c>
      <c r="B21" s="6">
        <v>3</v>
      </c>
      <c r="C21" s="27">
        <v>3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11" t="s">
        <v>26</v>
      </c>
      <c r="B22" s="2">
        <f>SUM(B2:B21)</f>
        <v>76</v>
      </c>
      <c r="C22" s="2">
        <f t="shared" ref="C22:F22" si="0">SUM(C2:C21)</f>
        <v>35</v>
      </c>
      <c r="D22" s="2">
        <f t="shared" si="0"/>
        <v>2</v>
      </c>
      <c r="E22" s="2">
        <f t="shared" si="0"/>
        <v>0</v>
      </c>
      <c r="F22" s="2">
        <f t="shared" si="0"/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68JEL8ObNMEnXZ/XXu86sfBMAeGaG2nX/DYcn/cOV7SLUNL/hwPcOmAr3VRWXS1hsRW/bBiuP0X2hq5OATKvqQ==" saltValue="twF2A2IOWdfskps3qb0vf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H499"/>
  <sheetViews>
    <sheetView topLeftCell="A6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3</v>
      </c>
      <c r="C2" s="25">
        <v>1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2</v>
      </c>
      <c r="C3" s="26">
        <v>0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7" t="s">
        <v>7</v>
      </c>
      <c r="B4" s="26">
        <v>4</v>
      </c>
      <c r="C4" s="26">
        <v>0</v>
      </c>
      <c r="D4" s="6">
        <v>0</v>
      </c>
      <c r="E4" s="6">
        <v>0</v>
      </c>
      <c r="F4" s="6">
        <v>0</v>
      </c>
      <c r="G4" s="1"/>
      <c r="H4" s="1"/>
    </row>
    <row r="5" spans="1:8" ht="30" x14ac:dyDescent="0.25">
      <c r="A5" s="7" t="s">
        <v>8</v>
      </c>
      <c r="B5" s="6">
        <v>1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2</v>
      </c>
      <c r="C6" s="26">
        <v>1</v>
      </c>
      <c r="D6" s="6">
        <v>0</v>
      </c>
      <c r="E6" s="6">
        <v>0</v>
      </c>
      <c r="F6" s="6">
        <v>0</v>
      </c>
      <c r="G6" s="1"/>
      <c r="H6" s="1"/>
    </row>
    <row r="7" spans="1:8" ht="30" x14ac:dyDescent="0.25">
      <c r="A7" s="9" t="s">
        <v>10</v>
      </c>
      <c r="B7" s="6">
        <v>1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6</v>
      </c>
      <c r="C8" s="26">
        <v>3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1</v>
      </c>
      <c r="C9" s="26">
        <v>1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0</v>
      </c>
      <c r="C10" s="26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0</v>
      </c>
      <c r="C11" s="25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0</v>
      </c>
      <c r="C12" s="26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7" t="s">
        <v>16</v>
      </c>
      <c r="B13" s="6">
        <v>0</v>
      </c>
      <c r="C13" s="26">
        <v>1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7" t="s">
        <v>17</v>
      </c>
      <c r="B14" s="6">
        <v>0</v>
      </c>
      <c r="C14" s="26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7" t="s">
        <v>18</v>
      </c>
      <c r="B15" s="6">
        <v>25</v>
      </c>
      <c r="C15" s="26">
        <v>14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7" t="s">
        <v>19</v>
      </c>
      <c r="B16" s="6">
        <v>5</v>
      </c>
      <c r="C16" s="26">
        <v>1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7" t="s">
        <v>20</v>
      </c>
      <c r="B17" s="6">
        <v>1</v>
      </c>
      <c r="C17" s="26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7" t="s">
        <v>21</v>
      </c>
      <c r="B18" s="6">
        <v>0</v>
      </c>
      <c r="C18" s="25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7" t="s">
        <v>22</v>
      </c>
      <c r="B19" s="6">
        <v>6</v>
      </c>
      <c r="C19" s="26">
        <v>3</v>
      </c>
      <c r="D19" s="6">
        <v>1</v>
      </c>
      <c r="E19" s="6">
        <v>0</v>
      </c>
      <c r="F19" s="6">
        <v>0</v>
      </c>
      <c r="G19" s="1"/>
      <c r="H19" s="1"/>
    </row>
    <row r="20" spans="1:8" x14ac:dyDescent="0.25">
      <c r="A20" s="7" t="s">
        <v>23</v>
      </c>
      <c r="B20" s="6">
        <v>1</v>
      </c>
      <c r="C20" s="27">
        <v>1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24</v>
      </c>
      <c r="B21" s="6">
        <v>0</v>
      </c>
      <c r="C21" s="27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11" t="s">
        <v>26</v>
      </c>
      <c r="B22" s="2">
        <f>SUM(B2:B21)</f>
        <v>58</v>
      </c>
      <c r="C22" s="2">
        <f t="shared" ref="C22:F22" si="0">SUM(C2:C21)</f>
        <v>26</v>
      </c>
      <c r="D22" s="2">
        <f t="shared" si="0"/>
        <v>1</v>
      </c>
      <c r="E22" s="2">
        <f t="shared" si="0"/>
        <v>0</v>
      </c>
      <c r="F22" s="2">
        <f t="shared" si="0"/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HdOvAb8EL0uhRcIwlB9SGESZ7viso+CAmAPZJHpuVltjU8VP12MFV632fa6/jNnVjOGQVXvAaWrxbndxMwFhuA==" saltValue="MpbjqpU7iZmNOxBrv24lj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H499"/>
  <sheetViews>
    <sheetView topLeftCell="A5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0</v>
      </c>
      <c r="C2" s="25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2</v>
      </c>
      <c r="C3" s="26">
        <v>0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7" t="s">
        <v>7</v>
      </c>
      <c r="B4" s="26">
        <v>2</v>
      </c>
      <c r="C4" s="26">
        <v>1</v>
      </c>
      <c r="D4" s="6">
        <v>0</v>
      </c>
      <c r="E4" s="6">
        <v>0</v>
      </c>
      <c r="F4" s="6">
        <v>0</v>
      </c>
      <c r="G4" s="1"/>
      <c r="H4" s="1"/>
    </row>
    <row r="5" spans="1:8" ht="30" x14ac:dyDescent="0.25">
      <c r="A5" s="7" t="s">
        <v>8</v>
      </c>
      <c r="B5" s="6">
        <v>1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0</v>
      </c>
      <c r="C6" s="26">
        <v>3</v>
      </c>
      <c r="D6" s="6">
        <v>0</v>
      </c>
      <c r="E6" s="6">
        <v>0</v>
      </c>
      <c r="F6" s="6">
        <v>0</v>
      </c>
      <c r="G6" s="1"/>
      <c r="H6" s="1"/>
    </row>
    <row r="7" spans="1:8" ht="30" x14ac:dyDescent="0.25">
      <c r="A7" s="9" t="s">
        <v>10</v>
      </c>
      <c r="B7" s="6">
        <v>1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7</v>
      </c>
      <c r="C8" s="26">
        <v>0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0</v>
      </c>
      <c r="C9" s="26">
        <v>2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0</v>
      </c>
      <c r="C10" s="26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0</v>
      </c>
      <c r="C11" s="25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0</v>
      </c>
      <c r="C12" s="26">
        <v>1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7" t="s">
        <v>16</v>
      </c>
      <c r="B13" s="6">
        <v>0</v>
      </c>
      <c r="C13" s="26">
        <v>0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7" t="s">
        <v>17</v>
      </c>
      <c r="B14" s="6">
        <v>2</v>
      </c>
      <c r="C14" s="26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7" t="s">
        <v>18</v>
      </c>
      <c r="B15" s="6">
        <v>45</v>
      </c>
      <c r="C15" s="26">
        <v>14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7" t="s">
        <v>19</v>
      </c>
      <c r="B16" s="6">
        <v>4</v>
      </c>
      <c r="C16" s="26">
        <v>1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7" t="s">
        <v>20</v>
      </c>
      <c r="B17" s="6">
        <v>3</v>
      </c>
      <c r="C17" s="26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7" t="s">
        <v>21</v>
      </c>
      <c r="B18" s="6">
        <v>1</v>
      </c>
      <c r="C18" s="25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7" t="s">
        <v>22</v>
      </c>
      <c r="B19" s="6">
        <v>4</v>
      </c>
      <c r="C19" s="26">
        <v>3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7" t="s">
        <v>23</v>
      </c>
      <c r="B20" s="6">
        <v>2</v>
      </c>
      <c r="C20" s="27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24</v>
      </c>
      <c r="B21" s="6">
        <v>1</v>
      </c>
      <c r="C21" s="27">
        <v>2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11" t="s">
        <v>26</v>
      </c>
      <c r="B22" s="2">
        <f>SUM(B2:B21)</f>
        <v>75</v>
      </c>
      <c r="C22" s="2">
        <f t="shared" ref="C22:F22" si="0">SUM(C2:C21)</f>
        <v>27</v>
      </c>
      <c r="D22" s="2">
        <f t="shared" si="0"/>
        <v>0</v>
      </c>
      <c r="E22" s="2">
        <f t="shared" si="0"/>
        <v>0</v>
      </c>
      <c r="F22" s="2">
        <f t="shared" si="0"/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YTyQsSvxi6yhRwrs9N9QS6+t8om1LiHkQ9F0TXFzno8LzVKwHFxA4u+NgDSDLvnS9n6elQOObdHyPwgGf9shDw==" saltValue="RrSZQdjBFgxrwnBBtDtyC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9D13B-1DE0-4114-9013-1E95F86973C6}">
  <sheetPr codeName="Planilha13"/>
  <dimension ref="A1:BV31"/>
  <sheetViews>
    <sheetView tabSelected="1" topLeftCell="A19" workbookViewId="0">
      <selection activeCell="G21" sqref="G21"/>
    </sheetView>
  </sheetViews>
  <sheetFormatPr defaultRowHeight="15" x14ac:dyDescent="0.25"/>
  <cols>
    <col min="2" max="2" width="11.7109375" customWidth="1"/>
  </cols>
  <sheetData>
    <row r="1" spans="1:74" s="14" customFormat="1" ht="15" customHeight="1" x14ac:dyDescent="0.25">
      <c r="A1" s="37" t="s">
        <v>27</v>
      </c>
      <c r="B1" s="37" t="s">
        <v>25</v>
      </c>
      <c r="C1" s="36">
        <v>43831</v>
      </c>
      <c r="D1" s="36"/>
      <c r="E1" s="36"/>
      <c r="F1" s="36"/>
      <c r="G1" s="36"/>
      <c r="H1" s="36">
        <v>43862</v>
      </c>
      <c r="I1" s="36"/>
      <c r="J1" s="36"/>
      <c r="K1" s="36"/>
      <c r="L1" s="36"/>
      <c r="M1" s="36">
        <v>43891</v>
      </c>
      <c r="N1" s="36"/>
      <c r="O1" s="36"/>
      <c r="P1" s="36"/>
      <c r="Q1" s="36"/>
      <c r="R1" s="36">
        <v>43922</v>
      </c>
      <c r="S1" s="36"/>
      <c r="T1" s="36"/>
      <c r="U1" s="36"/>
      <c r="V1" s="36"/>
      <c r="W1" s="36">
        <v>43952</v>
      </c>
      <c r="X1" s="36"/>
      <c r="Y1" s="36"/>
      <c r="Z1" s="36"/>
      <c r="AA1" s="36"/>
      <c r="AB1" s="36">
        <v>43983</v>
      </c>
      <c r="AC1" s="36"/>
      <c r="AD1" s="36"/>
      <c r="AE1" s="36"/>
      <c r="AF1" s="36"/>
      <c r="AG1" s="36">
        <v>44013</v>
      </c>
      <c r="AH1" s="36"/>
      <c r="AI1" s="36"/>
      <c r="AJ1" s="36"/>
      <c r="AK1" s="36"/>
      <c r="AL1" s="36">
        <v>44044</v>
      </c>
      <c r="AM1" s="36"/>
      <c r="AN1" s="36"/>
      <c r="AO1" s="36"/>
      <c r="AP1" s="36"/>
      <c r="AQ1" s="36">
        <v>44075</v>
      </c>
      <c r="AR1" s="36"/>
      <c r="AS1" s="36"/>
      <c r="AT1" s="36"/>
      <c r="AU1" s="36"/>
      <c r="AV1" s="36">
        <v>44105</v>
      </c>
      <c r="AW1" s="36"/>
      <c r="AX1" s="36"/>
      <c r="AY1" s="36"/>
      <c r="AZ1" s="36"/>
      <c r="BA1" s="36">
        <v>44136</v>
      </c>
      <c r="BB1" s="36"/>
      <c r="BC1" s="36"/>
      <c r="BD1" s="36"/>
      <c r="BE1" s="36"/>
      <c r="BF1" s="36">
        <v>44166</v>
      </c>
      <c r="BG1" s="36"/>
      <c r="BH1" s="36"/>
      <c r="BI1" s="36"/>
      <c r="BJ1" s="36"/>
      <c r="BK1" s="38" t="s">
        <v>28</v>
      </c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</row>
    <row r="2" spans="1:74" s="14" customFormat="1" ht="45" x14ac:dyDescent="0.25">
      <c r="A2" s="37"/>
      <c r="B2" s="37"/>
      <c r="C2" s="28" t="s">
        <v>29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29</v>
      </c>
      <c r="I2" s="15" t="s">
        <v>30</v>
      </c>
      <c r="J2" s="15" t="s">
        <v>31</v>
      </c>
      <c r="K2" s="15" t="s">
        <v>32</v>
      </c>
      <c r="L2" s="15" t="s">
        <v>33</v>
      </c>
      <c r="M2" s="15" t="s">
        <v>29</v>
      </c>
      <c r="N2" s="15" t="s">
        <v>30</v>
      </c>
      <c r="O2" s="15" t="s">
        <v>31</v>
      </c>
      <c r="P2" s="15" t="s">
        <v>32</v>
      </c>
      <c r="Q2" s="15" t="s">
        <v>33</v>
      </c>
      <c r="R2" s="15" t="s">
        <v>29</v>
      </c>
      <c r="S2" s="15" t="s">
        <v>30</v>
      </c>
      <c r="T2" s="15" t="s">
        <v>31</v>
      </c>
      <c r="U2" s="15" t="s">
        <v>32</v>
      </c>
      <c r="V2" s="15" t="s">
        <v>33</v>
      </c>
      <c r="W2" s="15" t="s">
        <v>29</v>
      </c>
      <c r="X2" s="15" t="s">
        <v>30</v>
      </c>
      <c r="Y2" s="15" t="s">
        <v>31</v>
      </c>
      <c r="Z2" s="15" t="s">
        <v>32</v>
      </c>
      <c r="AA2" s="15" t="s">
        <v>33</v>
      </c>
      <c r="AB2" s="15" t="s">
        <v>29</v>
      </c>
      <c r="AC2" s="15" t="s">
        <v>30</v>
      </c>
      <c r="AD2" s="15" t="s">
        <v>31</v>
      </c>
      <c r="AE2" s="15" t="s">
        <v>32</v>
      </c>
      <c r="AF2" s="15" t="s">
        <v>33</v>
      </c>
      <c r="AG2" s="15" t="s">
        <v>29</v>
      </c>
      <c r="AH2" s="15" t="s">
        <v>30</v>
      </c>
      <c r="AI2" s="15" t="s">
        <v>31</v>
      </c>
      <c r="AJ2" s="15" t="s">
        <v>32</v>
      </c>
      <c r="AK2" s="15" t="s">
        <v>33</v>
      </c>
      <c r="AL2" s="15" t="s">
        <v>29</v>
      </c>
      <c r="AM2" s="15" t="s">
        <v>30</v>
      </c>
      <c r="AN2" s="15" t="s">
        <v>31</v>
      </c>
      <c r="AO2" s="15" t="s">
        <v>32</v>
      </c>
      <c r="AP2" s="15" t="s">
        <v>33</v>
      </c>
      <c r="AQ2" s="15" t="s">
        <v>29</v>
      </c>
      <c r="AR2" s="15" t="s">
        <v>30</v>
      </c>
      <c r="AS2" s="15" t="s">
        <v>31</v>
      </c>
      <c r="AT2" s="15" t="s">
        <v>32</v>
      </c>
      <c r="AU2" s="15" t="s">
        <v>33</v>
      </c>
      <c r="AV2" s="15" t="s">
        <v>29</v>
      </c>
      <c r="AW2" s="15" t="s">
        <v>30</v>
      </c>
      <c r="AX2" s="15" t="s">
        <v>31</v>
      </c>
      <c r="AY2" s="15" t="s">
        <v>32</v>
      </c>
      <c r="AZ2" s="15" t="s">
        <v>33</v>
      </c>
      <c r="BA2" s="15" t="s">
        <v>29</v>
      </c>
      <c r="BB2" s="15" t="s">
        <v>30</v>
      </c>
      <c r="BC2" s="15" t="s">
        <v>31</v>
      </c>
      <c r="BD2" s="15" t="s">
        <v>32</v>
      </c>
      <c r="BE2" s="15" t="s">
        <v>33</v>
      </c>
      <c r="BF2" s="15" t="s">
        <v>29</v>
      </c>
      <c r="BG2" s="15" t="s">
        <v>30</v>
      </c>
      <c r="BH2" s="15" t="s">
        <v>31</v>
      </c>
      <c r="BI2" s="15" t="s">
        <v>32</v>
      </c>
      <c r="BJ2" s="15" t="s">
        <v>33</v>
      </c>
      <c r="BK2" s="15" t="s">
        <v>29</v>
      </c>
      <c r="BL2" s="15" t="s">
        <v>39</v>
      </c>
      <c r="BM2" s="15" t="s">
        <v>30</v>
      </c>
      <c r="BN2" s="15" t="s">
        <v>39</v>
      </c>
      <c r="BO2" s="15" t="s">
        <v>31</v>
      </c>
      <c r="BP2" s="15" t="s">
        <v>39</v>
      </c>
      <c r="BQ2" s="15" t="s">
        <v>32</v>
      </c>
      <c r="BR2" s="15" t="s">
        <v>39</v>
      </c>
      <c r="BS2" s="15" t="s">
        <v>33</v>
      </c>
      <c r="BT2" s="15" t="s">
        <v>39</v>
      </c>
      <c r="BU2" s="15" t="s">
        <v>35</v>
      </c>
      <c r="BV2" s="15" t="s">
        <v>34</v>
      </c>
    </row>
    <row r="3" spans="1:74" x14ac:dyDescent="0.25">
      <c r="A3" s="16">
        <v>1</v>
      </c>
      <c r="B3" s="15" t="s">
        <v>5</v>
      </c>
      <c r="C3" s="21">
        <v>2</v>
      </c>
      <c r="D3" s="18">
        <v>2</v>
      </c>
      <c r="E3" s="21">
        <v>0</v>
      </c>
      <c r="F3" s="21">
        <v>0</v>
      </c>
      <c r="G3" s="21">
        <v>0</v>
      </c>
      <c r="H3" s="21">
        <v>2</v>
      </c>
      <c r="I3" s="18">
        <v>0</v>
      </c>
      <c r="J3" s="21">
        <v>0</v>
      </c>
      <c r="K3" s="21">
        <v>0</v>
      </c>
      <c r="L3" s="21">
        <v>0</v>
      </c>
      <c r="M3" s="21">
        <v>1</v>
      </c>
      <c r="N3" s="18">
        <v>0</v>
      </c>
      <c r="O3" s="21">
        <v>0</v>
      </c>
      <c r="P3" s="21">
        <v>0</v>
      </c>
      <c r="Q3" s="21">
        <v>0</v>
      </c>
      <c r="R3" s="21">
        <v>1</v>
      </c>
      <c r="S3" s="18">
        <v>1</v>
      </c>
      <c r="T3" s="21">
        <v>0</v>
      </c>
      <c r="U3" s="21">
        <v>0</v>
      </c>
      <c r="V3" s="21">
        <v>0</v>
      </c>
      <c r="W3" s="21">
        <v>0</v>
      </c>
      <c r="X3" s="18">
        <v>1</v>
      </c>
      <c r="Y3" s="21">
        <v>0</v>
      </c>
      <c r="Z3" s="21">
        <v>0</v>
      </c>
      <c r="AA3" s="21">
        <v>0</v>
      </c>
      <c r="AB3" s="21">
        <v>0</v>
      </c>
      <c r="AC3" s="18">
        <v>3</v>
      </c>
      <c r="AD3" s="21">
        <v>0</v>
      </c>
      <c r="AE3" s="21">
        <v>0</v>
      </c>
      <c r="AF3" s="21">
        <v>0</v>
      </c>
      <c r="AG3" s="21">
        <v>1</v>
      </c>
      <c r="AH3" s="18">
        <v>0</v>
      </c>
      <c r="AI3" s="21">
        <v>0</v>
      </c>
      <c r="AJ3" s="21">
        <v>0</v>
      </c>
      <c r="AK3" s="21">
        <v>0</v>
      </c>
      <c r="AL3" s="21">
        <v>1</v>
      </c>
      <c r="AM3" s="18">
        <v>0</v>
      </c>
      <c r="AN3" s="21">
        <v>0</v>
      </c>
      <c r="AO3" s="21">
        <v>0</v>
      </c>
      <c r="AP3" s="21">
        <v>0</v>
      </c>
      <c r="AQ3" s="21">
        <v>2</v>
      </c>
      <c r="AR3" s="18">
        <v>1</v>
      </c>
      <c r="AS3" s="21">
        <v>0</v>
      </c>
      <c r="AT3" s="21">
        <v>0</v>
      </c>
      <c r="AU3" s="21">
        <v>0</v>
      </c>
      <c r="AV3" s="21">
        <v>1</v>
      </c>
      <c r="AW3" s="18">
        <v>1</v>
      </c>
      <c r="AX3" s="21">
        <v>0</v>
      </c>
      <c r="AY3" s="21">
        <v>0</v>
      </c>
      <c r="AZ3" s="21">
        <v>0</v>
      </c>
      <c r="BA3" s="21">
        <v>3</v>
      </c>
      <c r="BB3" s="18">
        <v>1</v>
      </c>
      <c r="BC3" s="21">
        <v>0</v>
      </c>
      <c r="BD3" s="21">
        <v>0</v>
      </c>
      <c r="BE3" s="21">
        <v>0</v>
      </c>
      <c r="BF3" s="21">
        <v>0</v>
      </c>
      <c r="BG3" s="18">
        <v>0</v>
      </c>
      <c r="BH3" s="21">
        <v>0</v>
      </c>
      <c r="BI3" s="21">
        <v>0</v>
      </c>
      <c r="BJ3" s="21">
        <v>0</v>
      </c>
      <c r="BK3" s="21">
        <f>(C3+H3+M3+R3+W3+AB3+AG3+AL3+AQ3+AV3+BA3+BF3)</f>
        <v>14</v>
      </c>
      <c r="BL3" s="24">
        <f t="shared" ref="BL3:BL23" si="0">BK3/BK$23</f>
        <v>1.9607843137254902E-2</v>
      </c>
      <c r="BM3" s="21">
        <f>(D3+I3+N3+S3+X3+AC3+AH3+AM3+AR3+AW3+BB3+BG3)</f>
        <v>10</v>
      </c>
      <c r="BN3" s="24">
        <f t="shared" ref="BN3:BN23" si="1">BM3/BM$23</f>
        <v>3.3783783783783786E-2</v>
      </c>
      <c r="BO3" s="21">
        <f>(E3+J3+O3+T3+Y3+AD3+AI3+AN3+AS3+AX3+BC3+BH3)</f>
        <v>0</v>
      </c>
      <c r="BP3" s="24">
        <f t="shared" ref="BP3:BP23" si="2">BO3/BO$23</f>
        <v>0</v>
      </c>
      <c r="BQ3" s="21">
        <f>(F3+K3+P3+U3+Z3+AE3+AJ3+AO3+AT3+AY3+BD3+BI3)</f>
        <v>0</v>
      </c>
      <c r="BR3" s="19">
        <f t="shared" ref="BR3:BR23" si="3">BQ3/BQ$23</f>
        <v>0</v>
      </c>
      <c r="BS3" s="21">
        <f>(G3+L3+Q3+V3+AA3+AF3+AK3+AP3+AU3+AZ3+BE3+BJ3)</f>
        <v>0</v>
      </c>
      <c r="BT3" s="24">
        <f t="shared" ref="BT3:BT23" si="4">BS3/BS$23</f>
        <v>0</v>
      </c>
      <c r="BU3" s="22">
        <f>BK3+BM3+BO3+BQ3+BS3</f>
        <v>24</v>
      </c>
      <c r="BV3" s="20">
        <f t="shared" ref="BV3:BV23" si="5">BU3/BU$23</f>
        <v>2.3369036027263874E-2</v>
      </c>
    </row>
    <row r="4" spans="1:74" x14ac:dyDescent="0.25">
      <c r="A4" s="16">
        <v>2</v>
      </c>
      <c r="B4" s="15" t="s">
        <v>6</v>
      </c>
      <c r="C4" s="21">
        <v>1</v>
      </c>
      <c r="D4" s="17">
        <v>0</v>
      </c>
      <c r="E4" s="21">
        <v>0</v>
      </c>
      <c r="F4" s="21">
        <v>0</v>
      </c>
      <c r="G4" s="21">
        <v>0</v>
      </c>
      <c r="H4" s="21">
        <v>1</v>
      </c>
      <c r="I4" s="17">
        <v>0</v>
      </c>
      <c r="J4" s="21">
        <v>0</v>
      </c>
      <c r="K4" s="21">
        <v>0</v>
      </c>
      <c r="L4" s="21">
        <v>0</v>
      </c>
      <c r="M4" s="21">
        <v>1</v>
      </c>
      <c r="N4" s="17">
        <v>0</v>
      </c>
      <c r="O4" s="21">
        <v>0</v>
      </c>
      <c r="P4" s="21">
        <v>0</v>
      </c>
      <c r="Q4" s="21">
        <v>0</v>
      </c>
      <c r="R4" s="21">
        <v>0</v>
      </c>
      <c r="S4" s="17">
        <v>0</v>
      </c>
      <c r="T4" s="21">
        <v>0</v>
      </c>
      <c r="U4" s="21">
        <v>0</v>
      </c>
      <c r="V4" s="21">
        <v>0</v>
      </c>
      <c r="W4" s="21">
        <v>3</v>
      </c>
      <c r="X4" s="17">
        <v>0</v>
      </c>
      <c r="Y4" s="21">
        <v>0</v>
      </c>
      <c r="Z4" s="21">
        <v>0</v>
      </c>
      <c r="AA4" s="21">
        <v>0</v>
      </c>
      <c r="AB4" s="21">
        <v>1</v>
      </c>
      <c r="AC4" s="17">
        <v>0</v>
      </c>
      <c r="AD4" s="21">
        <v>0</v>
      </c>
      <c r="AE4" s="21">
        <v>0</v>
      </c>
      <c r="AF4" s="21">
        <v>0</v>
      </c>
      <c r="AG4" s="21">
        <v>0</v>
      </c>
      <c r="AH4" s="17">
        <v>0</v>
      </c>
      <c r="AI4" s="21">
        <v>0</v>
      </c>
      <c r="AJ4" s="21">
        <v>0</v>
      </c>
      <c r="AK4" s="21">
        <v>0</v>
      </c>
      <c r="AL4" s="21">
        <v>0</v>
      </c>
      <c r="AM4" s="17">
        <v>0</v>
      </c>
      <c r="AN4" s="21">
        <v>0</v>
      </c>
      <c r="AO4" s="21">
        <v>0</v>
      </c>
      <c r="AP4" s="21">
        <v>0</v>
      </c>
      <c r="AQ4" s="21">
        <v>1</v>
      </c>
      <c r="AR4" s="17">
        <v>0</v>
      </c>
      <c r="AS4" s="21">
        <v>0</v>
      </c>
      <c r="AT4" s="21">
        <v>0</v>
      </c>
      <c r="AU4" s="21">
        <v>0</v>
      </c>
      <c r="AV4" s="21">
        <v>0</v>
      </c>
      <c r="AW4" s="17">
        <v>1</v>
      </c>
      <c r="AX4" s="21">
        <v>0</v>
      </c>
      <c r="AY4" s="21">
        <v>0</v>
      </c>
      <c r="AZ4" s="21">
        <v>0</v>
      </c>
      <c r="BA4" s="21">
        <v>2</v>
      </c>
      <c r="BB4" s="17">
        <v>0</v>
      </c>
      <c r="BC4" s="21">
        <v>0</v>
      </c>
      <c r="BD4" s="21">
        <v>0</v>
      </c>
      <c r="BE4" s="21">
        <v>0</v>
      </c>
      <c r="BF4" s="21">
        <v>2</v>
      </c>
      <c r="BG4" s="17">
        <v>0</v>
      </c>
      <c r="BH4" s="21">
        <v>0</v>
      </c>
      <c r="BI4" s="21">
        <v>0</v>
      </c>
      <c r="BJ4" s="21">
        <v>0</v>
      </c>
      <c r="BK4" s="21">
        <f t="shared" ref="BK4:BK23" si="6">(C4+H4+M4+R4+W4+AB4+AG4+AL4+AQ4+AV4+BA4+BF4)</f>
        <v>12</v>
      </c>
      <c r="BL4" s="24">
        <f t="shared" si="0"/>
        <v>1.680672268907563E-2</v>
      </c>
      <c r="BM4" s="21">
        <f t="shared" ref="BM4:BM23" si="7">(D4+I4+N4+S4+X4+AC4+AH4+AM4+AR4+AW4+BB4+BG4)</f>
        <v>1</v>
      </c>
      <c r="BN4" s="24">
        <f t="shared" si="1"/>
        <v>3.3783783783783786E-3</v>
      </c>
      <c r="BO4" s="21">
        <f t="shared" ref="BO4:BO23" si="8">(E4+J4+O4+T4+Y4+AD4+AI4+AN4+AS4+AX4+BC4+BH4)</f>
        <v>0</v>
      </c>
      <c r="BP4" s="24">
        <f t="shared" si="2"/>
        <v>0</v>
      </c>
      <c r="BQ4" s="21">
        <f t="shared" ref="BQ4:BQ23" si="9">(F4+K4+P4+U4+Z4+AE4+AJ4+AO4+AT4+AY4+BD4+BI4)</f>
        <v>0</v>
      </c>
      <c r="BR4" s="19">
        <f t="shared" si="3"/>
        <v>0</v>
      </c>
      <c r="BS4" s="21">
        <f t="shared" ref="BS4:BS23" si="10">(G4+L4+Q4+V4+AA4+AF4+AK4+AP4+AU4+AZ4+BE4+BJ4)</f>
        <v>0</v>
      </c>
      <c r="BT4" s="24">
        <f t="shared" si="4"/>
        <v>0</v>
      </c>
      <c r="BU4" s="21">
        <f t="shared" ref="BU4:BU23" si="11">BK4+BM4+BO4+BQ4+BS4</f>
        <v>13</v>
      </c>
      <c r="BV4" s="20">
        <f t="shared" si="5"/>
        <v>1.2658227848101266E-2</v>
      </c>
    </row>
    <row r="5" spans="1:74" ht="30" x14ac:dyDescent="0.25">
      <c r="A5" s="16">
        <v>3</v>
      </c>
      <c r="B5" s="15" t="s">
        <v>7</v>
      </c>
      <c r="C5" s="17">
        <v>3</v>
      </c>
      <c r="D5" s="17">
        <v>0</v>
      </c>
      <c r="E5" s="21">
        <v>0</v>
      </c>
      <c r="F5" s="21">
        <v>0</v>
      </c>
      <c r="G5" s="21">
        <v>0</v>
      </c>
      <c r="H5" s="17">
        <v>1</v>
      </c>
      <c r="I5" s="17">
        <v>0</v>
      </c>
      <c r="J5" s="21">
        <v>0</v>
      </c>
      <c r="K5" s="21">
        <v>0</v>
      </c>
      <c r="L5" s="21">
        <v>0</v>
      </c>
      <c r="M5" s="17">
        <v>2</v>
      </c>
      <c r="N5" s="17">
        <v>1</v>
      </c>
      <c r="O5" s="21">
        <v>0</v>
      </c>
      <c r="P5" s="21">
        <v>0</v>
      </c>
      <c r="Q5" s="21">
        <v>0</v>
      </c>
      <c r="R5" s="17">
        <v>1</v>
      </c>
      <c r="S5" s="17">
        <v>0</v>
      </c>
      <c r="T5" s="21">
        <v>0</v>
      </c>
      <c r="U5" s="21">
        <v>0</v>
      </c>
      <c r="V5" s="21">
        <v>0</v>
      </c>
      <c r="W5" s="17">
        <v>0</v>
      </c>
      <c r="X5" s="17">
        <v>0</v>
      </c>
      <c r="Y5" s="21">
        <v>0</v>
      </c>
      <c r="Z5" s="21">
        <v>0</v>
      </c>
      <c r="AA5" s="21">
        <v>0</v>
      </c>
      <c r="AB5" s="17">
        <v>1</v>
      </c>
      <c r="AC5" s="17">
        <v>0</v>
      </c>
      <c r="AD5" s="21">
        <v>0</v>
      </c>
      <c r="AE5" s="21">
        <v>0</v>
      </c>
      <c r="AF5" s="21">
        <v>0</v>
      </c>
      <c r="AG5" s="17">
        <v>3</v>
      </c>
      <c r="AH5" s="17">
        <v>1</v>
      </c>
      <c r="AI5" s="21">
        <v>0</v>
      </c>
      <c r="AJ5" s="21">
        <v>0</v>
      </c>
      <c r="AK5" s="21">
        <v>0</v>
      </c>
      <c r="AL5" s="17">
        <v>1</v>
      </c>
      <c r="AM5" s="17">
        <v>1</v>
      </c>
      <c r="AN5" s="21">
        <v>0</v>
      </c>
      <c r="AO5" s="21">
        <v>0</v>
      </c>
      <c r="AP5" s="21">
        <v>0</v>
      </c>
      <c r="AQ5" s="17">
        <v>2</v>
      </c>
      <c r="AR5" s="17">
        <v>0</v>
      </c>
      <c r="AS5" s="21">
        <v>0</v>
      </c>
      <c r="AT5" s="21">
        <v>0</v>
      </c>
      <c r="AU5" s="21">
        <v>0</v>
      </c>
      <c r="AV5" s="17">
        <v>1</v>
      </c>
      <c r="AW5" s="17">
        <v>0</v>
      </c>
      <c r="AX5" s="21">
        <v>0</v>
      </c>
      <c r="AY5" s="21">
        <v>0</v>
      </c>
      <c r="AZ5" s="21">
        <v>0</v>
      </c>
      <c r="BA5" s="17">
        <v>4</v>
      </c>
      <c r="BB5" s="17">
        <v>0</v>
      </c>
      <c r="BC5" s="21">
        <v>0</v>
      </c>
      <c r="BD5" s="21">
        <v>0</v>
      </c>
      <c r="BE5" s="21">
        <v>0</v>
      </c>
      <c r="BF5" s="17">
        <v>2</v>
      </c>
      <c r="BG5" s="17">
        <v>1</v>
      </c>
      <c r="BH5" s="21">
        <v>0</v>
      </c>
      <c r="BI5" s="21">
        <v>0</v>
      </c>
      <c r="BJ5" s="21">
        <v>0</v>
      </c>
      <c r="BK5" s="21">
        <f t="shared" si="6"/>
        <v>21</v>
      </c>
      <c r="BL5" s="24">
        <f t="shared" si="0"/>
        <v>2.9411764705882353E-2</v>
      </c>
      <c r="BM5" s="21">
        <f t="shared" si="7"/>
        <v>4</v>
      </c>
      <c r="BN5" s="24">
        <f t="shared" si="1"/>
        <v>1.3513513513513514E-2</v>
      </c>
      <c r="BO5" s="21">
        <f t="shared" si="8"/>
        <v>0</v>
      </c>
      <c r="BP5" s="24">
        <f t="shared" si="2"/>
        <v>0</v>
      </c>
      <c r="BQ5" s="21">
        <f t="shared" si="9"/>
        <v>0</v>
      </c>
      <c r="BR5" s="19">
        <f t="shared" si="3"/>
        <v>0</v>
      </c>
      <c r="BS5" s="21">
        <f t="shared" si="10"/>
        <v>0</v>
      </c>
      <c r="BT5" s="24">
        <f t="shared" si="4"/>
        <v>0</v>
      </c>
      <c r="BU5" s="21">
        <f t="shared" si="11"/>
        <v>25</v>
      </c>
      <c r="BV5" s="20">
        <f t="shared" si="5"/>
        <v>2.4342745861733205E-2</v>
      </c>
    </row>
    <row r="6" spans="1:74" ht="30" x14ac:dyDescent="0.25">
      <c r="A6" s="16">
        <v>4</v>
      </c>
      <c r="B6" s="15" t="s">
        <v>8</v>
      </c>
      <c r="C6" s="21">
        <v>3</v>
      </c>
      <c r="D6" s="17">
        <v>1</v>
      </c>
      <c r="E6" s="21">
        <v>0</v>
      </c>
      <c r="F6" s="21">
        <v>0</v>
      </c>
      <c r="G6" s="21">
        <v>0</v>
      </c>
      <c r="H6" s="21">
        <v>1</v>
      </c>
      <c r="I6" s="17">
        <v>1</v>
      </c>
      <c r="J6" s="21">
        <v>0</v>
      </c>
      <c r="K6" s="21">
        <v>0</v>
      </c>
      <c r="L6" s="21">
        <v>0</v>
      </c>
      <c r="M6" s="21">
        <v>1</v>
      </c>
      <c r="N6" s="17">
        <v>0</v>
      </c>
      <c r="O6" s="21">
        <v>0</v>
      </c>
      <c r="P6" s="21">
        <v>0</v>
      </c>
      <c r="Q6" s="21">
        <v>0</v>
      </c>
      <c r="R6" s="21">
        <v>1</v>
      </c>
      <c r="S6" s="17">
        <v>2</v>
      </c>
      <c r="T6" s="21">
        <v>0</v>
      </c>
      <c r="U6" s="21">
        <v>0</v>
      </c>
      <c r="V6" s="21">
        <v>0</v>
      </c>
      <c r="W6" s="21">
        <v>0</v>
      </c>
      <c r="X6" s="17">
        <v>2</v>
      </c>
      <c r="Y6" s="21">
        <v>0</v>
      </c>
      <c r="Z6" s="21">
        <v>0</v>
      </c>
      <c r="AA6" s="21">
        <v>0</v>
      </c>
      <c r="AB6" s="21">
        <v>1</v>
      </c>
      <c r="AC6" s="17">
        <v>1</v>
      </c>
      <c r="AD6" s="21">
        <v>0</v>
      </c>
      <c r="AE6" s="21">
        <v>0</v>
      </c>
      <c r="AF6" s="21">
        <v>0</v>
      </c>
      <c r="AG6" s="21">
        <v>0</v>
      </c>
      <c r="AH6" s="17">
        <v>0</v>
      </c>
      <c r="AI6" s="21">
        <v>0</v>
      </c>
      <c r="AJ6" s="21">
        <v>0</v>
      </c>
      <c r="AK6" s="21">
        <v>0</v>
      </c>
      <c r="AL6" s="21">
        <v>0</v>
      </c>
      <c r="AM6" s="17">
        <v>0</v>
      </c>
      <c r="AN6" s="21">
        <v>0</v>
      </c>
      <c r="AO6" s="21">
        <v>0</v>
      </c>
      <c r="AP6" s="21">
        <v>0</v>
      </c>
      <c r="AQ6" s="21">
        <v>1</v>
      </c>
      <c r="AR6" s="17">
        <v>2</v>
      </c>
      <c r="AS6" s="21">
        <v>0</v>
      </c>
      <c r="AT6" s="21">
        <v>0</v>
      </c>
      <c r="AU6" s="21">
        <v>0</v>
      </c>
      <c r="AV6" s="21">
        <v>2</v>
      </c>
      <c r="AW6" s="17">
        <v>0</v>
      </c>
      <c r="AX6" s="21">
        <v>0</v>
      </c>
      <c r="AY6" s="21">
        <v>0</v>
      </c>
      <c r="AZ6" s="21">
        <v>0</v>
      </c>
      <c r="BA6" s="21">
        <v>1</v>
      </c>
      <c r="BB6" s="17">
        <v>0</v>
      </c>
      <c r="BC6" s="21">
        <v>0</v>
      </c>
      <c r="BD6" s="21">
        <v>0</v>
      </c>
      <c r="BE6" s="21">
        <v>0</v>
      </c>
      <c r="BF6" s="21">
        <v>1</v>
      </c>
      <c r="BG6" s="17">
        <v>0</v>
      </c>
      <c r="BH6" s="21">
        <v>0</v>
      </c>
      <c r="BI6" s="21">
        <v>0</v>
      </c>
      <c r="BJ6" s="21">
        <v>0</v>
      </c>
      <c r="BK6" s="21">
        <f t="shared" si="6"/>
        <v>12</v>
      </c>
      <c r="BL6" s="24">
        <f t="shared" si="0"/>
        <v>1.680672268907563E-2</v>
      </c>
      <c r="BM6" s="21">
        <f t="shared" si="7"/>
        <v>9</v>
      </c>
      <c r="BN6" s="24">
        <f t="shared" si="1"/>
        <v>3.0405405405405407E-2</v>
      </c>
      <c r="BO6" s="21">
        <f t="shared" si="8"/>
        <v>0</v>
      </c>
      <c r="BP6" s="24">
        <f t="shared" si="2"/>
        <v>0</v>
      </c>
      <c r="BQ6" s="21">
        <f t="shared" si="9"/>
        <v>0</v>
      </c>
      <c r="BR6" s="19">
        <f t="shared" si="3"/>
        <v>0</v>
      </c>
      <c r="BS6" s="21">
        <f t="shared" si="10"/>
        <v>0</v>
      </c>
      <c r="BT6" s="24">
        <f t="shared" si="4"/>
        <v>0</v>
      </c>
      <c r="BU6" s="21">
        <f t="shared" si="11"/>
        <v>21</v>
      </c>
      <c r="BV6" s="20">
        <f t="shared" si="5"/>
        <v>2.0447906523855891E-2</v>
      </c>
    </row>
    <row r="7" spans="1:74" ht="30" x14ac:dyDescent="0.25">
      <c r="A7" s="16">
        <v>5</v>
      </c>
      <c r="B7" s="15" t="s">
        <v>9</v>
      </c>
      <c r="C7" s="21">
        <v>0</v>
      </c>
      <c r="D7" s="17">
        <v>0</v>
      </c>
      <c r="E7" s="21">
        <v>0</v>
      </c>
      <c r="F7" s="21">
        <v>0</v>
      </c>
      <c r="G7" s="21">
        <v>0</v>
      </c>
      <c r="H7" s="21">
        <v>1</v>
      </c>
      <c r="I7" s="17">
        <v>0</v>
      </c>
      <c r="J7" s="21">
        <v>0</v>
      </c>
      <c r="K7" s="21">
        <v>0</v>
      </c>
      <c r="L7" s="21">
        <v>0</v>
      </c>
      <c r="M7" s="21">
        <v>0</v>
      </c>
      <c r="N7" s="17">
        <v>0</v>
      </c>
      <c r="O7" s="21">
        <v>0</v>
      </c>
      <c r="P7" s="21">
        <v>0</v>
      </c>
      <c r="Q7" s="21">
        <v>0</v>
      </c>
      <c r="R7" s="21">
        <v>0</v>
      </c>
      <c r="S7" s="17">
        <v>0</v>
      </c>
      <c r="T7" s="21">
        <v>0</v>
      </c>
      <c r="U7" s="21">
        <v>0</v>
      </c>
      <c r="V7" s="21">
        <v>0</v>
      </c>
      <c r="W7" s="21">
        <v>0</v>
      </c>
      <c r="X7" s="17">
        <v>0</v>
      </c>
      <c r="Y7" s="21">
        <v>0</v>
      </c>
      <c r="Z7" s="21">
        <v>0</v>
      </c>
      <c r="AA7" s="21">
        <v>0</v>
      </c>
      <c r="AB7" s="21">
        <v>1</v>
      </c>
      <c r="AC7" s="17">
        <v>0</v>
      </c>
      <c r="AD7" s="21">
        <v>0</v>
      </c>
      <c r="AE7" s="21">
        <v>0</v>
      </c>
      <c r="AF7" s="21">
        <v>0</v>
      </c>
      <c r="AG7" s="21">
        <v>3</v>
      </c>
      <c r="AH7" s="17">
        <v>0</v>
      </c>
      <c r="AI7" s="21">
        <v>0</v>
      </c>
      <c r="AJ7" s="21">
        <v>0</v>
      </c>
      <c r="AK7" s="21">
        <v>0</v>
      </c>
      <c r="AL7" s="21">
        <v>2</v>
      </c>
      <c r="AM7" s="17">
        <v>0</v>
      </c>
      <c r="AN7" s="21">
        <v>0</v>
      </c>
      <c r="AO7" s="21">
        <v>0</v>
      </c>
      <c r="AP7" s="21">
        <v>0</v>
      </c>
      <c r="AQ7" s="21">
        <v>0</v>
      </c>
      <c r="AR7" s="17">
        <v>1</v>
      </c>
      <c r="AS7" s="21">
        <v>0</v>
      </c>
      <c r="AT7" s="21">
        <v>0</v>
      </c>
      <c r="AU7" s="21">
        <v>0</v>
      </c>
      <c r="AV7" s="21">
        <v>2</v>
      </c>
      <c r="AW7" s="17">
        <v>0</v>
      </c>
      <c r="AX7" s="21">
        <v>0</v>
      </c>
      <c r="AY7" s="21">
        <v>0</v>
      </c>
      <c r="AZ7" s="21">
        <v>0</v>
      </c>
      <c r="BA7" s="21">
        <v>2</v>
      </c>
      <c r="BB7" s="17">
        <v>1</v>
      </c>
      <c r="BC7" s="21">
        <v>0</v>
      </c>
      <c r="BD7" s="21">
        <v>0</v>
      </c>
      <c r="BE7" s="21">
        <v>0</v>
      </c>
      <c r="BF7" s="21">
        <v>0</v>
      </c>
      <c r="BG7" s="17">
        <v>3</v>
      </c>
      <c r="BH7" s="21">
        <v>0</v>
      </c>
      <c r="BI7" s="21">
        <v>0</v>
      </c>
      <c r="BJ7" s="21">
        <v>0</v>
      </c>
      <c r="BK7" s="21">
        <f t="shared" si="6"/>
        <v>11</v>
      </c>
      <c r="BL7" s="24">
        <f t="shared" si="0"/>
        <v>1.5406162464985995E-2</v>
      </c>
      <c r="BM7" s="21">
        <f t="shared" si="7"/>
        <v>5</v>
      </c>
      <c r="BN7" s="24">
        <f t="shared" si="1"/>
        <v>1.6891891891891893E-2</v>
      </c>
      <c r="BO7" s="21">
        <f t="shared" si="8"/>
        <v>0</v>
      </c>
      <c r="BP7" s="24">
        <f t="shared" si="2"/>
        <v>0</v>
      </c>
      <c r="BQ7" s="21">
        <f t="shared" si="9"/>
        <v>0</v>
      </c>
      <c r="BR7" s="19">
        <f t="shared" si="3"/>
        <v>0</v>
      </c>
      <c r="BS7" s="21">
        <f t="shared" si="10"/>
        <v>0</v>
      </c>
      <c r="BT7" s="24">
        <f t="shared" si="4"/>
        <v>0</v>
      </c>
      <c r="BU7" s="21">
        <f t="shared" si="11"/>
        <v>16</v>
      </c>
      <c r="BV7" s="20">
        <f t="shared" si="5"/>
        <v>1.5579357351509251E-2</v>
      </c>
    </row>
    <row r="8" spans="1:74" ht="45" x14ac:dyDescent="0.25">
      <c r="A8" s="16">
        <v>6</v>
      </c>
      <c r="B8" s="23" t="s">
        <v>10</v>
      </c>
      <c r="C8" s="21">
        <v>3</v>
      </c>
      <c r="D8" s="17">
        <v>0</v>
      </c>
      <c r="E8" s="21">
        <v>0</v>
      </c>
      <c r="F8" s="21">
        <v>0</v>
      </c>
      <c r="G8" s="21">
        <v>0</v>
      </c>
      <c r="H8" s="21">
        <v>2</v>
      </c>
      <c r="I8" s="17">
        <v>1</v>
      </c>
      <c r="J8" s="21">
        <v>0</v>
      </c>
      <c r="K8" s="21">
        <v>0</v>
      </c>
      <c r="L8" s="21">
        <v>0</v>
      </c>
      <c r="M8" s="21">
        <v>1</v>
      </c>
      <c r="N8" s="17">
        <v>0</v>
      </c>
      <c r="O8" s="21">
        <v>0</v>
      </c>
      <c r="P8" s="21">
        <v>0</v>
      </c>
      <c r="Q8" s="21">
        <v>0</v>
      </c>
      <c r="R8" s="21">
        <v>0</v>
      </c>
      <c r="S8" s="17">
        <v>0</v>
      </c>
      <c r="T8" s="21">
        <v>0</v>
      </c>
      <c r="U8" s="21">
        <v>0</v>
      </c>
      <c r="V8" s="21">
        <v>0</v>
      </c>
      <c r="W8" s="21">
        <v>0</v>
      </c>
      <c r="X8" s="17">
        <v>0</v>
      </c>
      <c r="Y8" s="21">
        <v>0</v>
      </c>
      <c r="Z8" s="21">
        <v>0</v>
      </c>
      <c r="AA8" s="21">
        <v>0</v>
      </c>
      <c r="AB8" s="21">
        <v>0</v>
      </c>
      <c r="AC8" s="17">
        <v>1</v>
      </c>
      <c r="AD8" s="21">
        <v>0</v>
      </c>
      <c r="AE8" s="21">
        <v>0</v>
      </c>
      <c r="AF8" s="21">
        <v>0</v>
      </c>
      <c r="AG8" s="21">
        <v>0</v>
      </c>
      <c r="AH8" s="17">
        <v>0</v>
      </c>
      <c r="AI8" s="21">
        <v>0</v>
      </c>
      <c r="AJ8" s="21">
        <v>0</v>
      </c>
      <c r="AK8" s="21">
        <v>0</v>
      </c>
      <c r="AL8" s="21">
        <v>1</v>
      </c>
      <c r="AM8" s="17">
        <v>0</v>
      </c>
      <c r="AN8" s="21">
        <v>0</v>
      </c>
      <c r="AO8" s="21">
        <v>0</v>
      </c>
      <c r="AP8" s="21">
        <v>0</v>
      </c>
      <c r="AQ8" s="21">
        <v>0</v>
      </c>
      <c r="AR8" s="17">
        <v>1</v>
      </c>
      <c r="AS8" s="21">
        <v>0</v>
      </c>
      <c r="AT8" s="21">
        <v>0</v>
      </c>
      <c r="AU8" s="21">
        <v>0</v>
      </c>
      <c r="AV8" s="21">
        <v>0</v>
      </c>
      <c r="AW8" s="17">
        <v>0</v>
      </c>
      <c r="AX8" s="21">
        <v>0</v>
      </c>
      <c r="AY8" s="21">
        <v>0</v>
      </c>
      <c r="AZ8" s="21">
        <v>0</v>
      </c>
      <c r="BA8" s="21">
        <v>1</v>
      </c>
      <c r="BB8" s="17">
        <v>0</v>
      </c>
      <c r="BC8" s="21">
        <v>0</v>
      </c>
      <c r="BD8" s="21">
        <v>0</v>
      </c>
      <c r="BE8" s="21">
        <v>0</v>
      </c>
      <c r="BF8" s="21">
        <v>1</v>
      </c>
      <c r="BG8" s="17">
        <v>0</v>
      </c>
      <c r="BH8" s="21">
        <v>0</v>
      </c>
      <c r="BI8" s="21">
        <v>0</v>
      </c>
      <c r="BJ8" s="21">
        <v>0</v>
      </c>
      <c r="BK8" s="21">
        <f t="shared" si="6"/>
        <v>9</v>
      </c>
      <c r="BL8" s="24">
        <f t="shared" si="0"/>
        <v>1.2605042016806723E-2</v>
      </c>
      <c r="BM8" s="21">
        <f t="shared" si="7"/>
        <v>3</v>
      </c>
      <c r="BN8" s="24">
        <f t="shared" si="1"/>
        <v>1.0135135135135136E-2</v>
      </c>
      <c r="BO8" s="21">
        <f t="shared" si="8"/>
        <v>0</v>
      </c>
      <c r="BP8" s="24">
        <f t="shared" si="2"/>
        <v>0</v>
      </c>
      <c r="BQ8" s="21">
        <f t="shared" si="9"/>
        <v>0</v>
      </c>
      <c r="BR8" s="19">
        <f t="shared" si="3"/>
        <v>0</v>
      </c>
      <c r="BS8" s="21">
        <f t="shared" si="10"/>
        <v>0</v>
      </c>
      <c r="BT8" s="24">
        <f t="shared" si="4"/>
        <v>0</v>
      </c>
      <c r="BU8" s="21">
        <f t="shared" si="11"/>
        <v>12</v>
      </c>
      <c r="BV8" s="20">
        <f t="shared" si="5"/>
        <v>1.1684518013631937E-2</v>
      </c>
    </row>
    <row r="9" spans="1:74" x14ac:dyDescent="0.25">
      <c r="A9" s="16">
        <v>7</v>
      </c>
      <c r="B9" s="15" t="s">
        <v>11</v>
      </c>
      <c r="C9" s="21">
        <v>6</v>
      </c>
      <c r="D9" s="17">
        <v>10</v>
      </c>
      <c r="E9" s="21">
        <v>0</v>
      </c>
      <c r="F9" s="21">
        <v>0</v>
      </c>
      <c r="G9" s="21">
        <v>0</v>
      </c>
      <c r="H9" s="21">
        <v>5</v>
      </c>
      <c r="I9" s="17">
        <v>1</v>
      </c>
      <c r="J9" s="21">
        <v>0</v>
      </c>
      <c r="K9" s="21">
        <v>0</v>
      </c>
      <c r="L9" s="21">
        <v>0</v>
      </c>
      <c r="M9" s="21">
        <v>4</v>
      </c>
      <c r="N9" s="17">
        <v>3</v>
      </c>
      <c r="O9" s="21">
        <v>0</v>
      </c>
      <c r="P9" s="21">
        <v>0</v>
      </c>
      <c r="Q9" s="21">
        <v>0</v>
      </c>
      <c r="R9" s="21">
        <v>2</v>
      </c>
      <c r="S9" s="17">
        <v>2</v>
      </c>
      <c r="T9" s="21">
        <v>0</v>
      </c>
      <c r="U9" s="21">
        <v>0</v>
      </c>
      <c r="V9" s="21">
        <v>0</v>
      </c>
      <c r="W9" s="21">
        <v>3</v>
      </c>
      <c r="X9" s="17">
        <v>2</v>
      </c>
      <c r="Y9" s="21">
        <v>0</v>
      </c>
      <c r="Z9" s="21">
        <v>0</v>
      </c>
      <c r="AA9" s="21">
        <v>0</v>
      </c>
      <c r="AB9" s="21">
        <v>5</v>
      </c>
      <c r="AC9" s="17">
        <v>0</v>
      </c>
      <c r="AD9" s="21">
        <v>0</v>
      </c>
      <c r="AE9" s="21">
        <v>0</v>
      </c>
      <c r="AF9" s="21">
        <v>0</v>
      </c>
      <c r="AG9" s="21">
        <v>2</v>
      </c>
      <c r="AH9" s="17">
        <v>1</v>
      </c>
      <c r="AI9" s="21">
        <v>0</v>
      </c>
      <c r="AJ9" s="21">
        <v>0</v>
      </c>
      <c r="AK9" s="21">
        <v>0</v>
      </c>
      <c r="AL9" s="21">
        <v>11</v>
      </c>
      <c r="AM9" s="17">
        <v>1</v>
      </c>
      <c r="AN9" s="21">
        <v>0</v>
      </c>
      <c r="AO9" s="21">
        <v>0</v>
      </c>
      <c r="AP9" s="21">
        <v>0</v>
      </c>
      <c r="AQ9" s="21">
        <v>4</v>
      </c>
      <c r="AR9" s="17">
        <v>1</v>
      </c>
      <c r="AS9" s="21">
        <v>0</v>
      </c>
      <c r="AT9" s="21">
        <v>0</v>
      </c>
      <c r="AU9" s="21">
        <v>0</v>
      </c>
      <c r="AV9" s="21">
        <v>2</v>
      </c>
      <c r="AW9" s="17">
        <v>5</v>
      </c>
      <c r="AX9" s="21">
        <v>0</v>
      </c>
      <c r="AY9" s="21">
        <v>0</v>
      </c>
      <c r="AZ9" s="21">
        <v>0</v>
      </c>
      <c r="BA9" s="21">
        <v>6</v>
      </c>
      <c r="BB9" s="17">
        <v>3</v>
      </c>
      <c r="BC9" s="21">
        <v>0</v>
      </c>
      <c r="BD9" s="21">
        <v>0</v>
      </c>
      <c r="BE9" s="21">
        <v>0</v>
      </c>
      <c r="BF9" s="21">
        <v>7</v>
      </c>
      <c r="BG9" s="17">
        <v>0</v>
      </c>
      <c r="BH9" s="21">
        <v>0</v>
      </c>
      <c r="BI9" s="21">
        <v>0</v>
      </c>
      <c r="BJ9" s="21">
        <v>0</v>
      </c>
      <c r="BK9" s="21">
        <f t="shared" si="6"/>
        <v>57</v>
      </c>
      <c r="BL9" s="24">
        <f t="shared" si="0"/>
        <v>7.9831932773109238E-2</v>
      </c>
      <c r="BM9" s="21">
        <f t="shared" si="7"/>
        <v>29</v>
      </c>
      <c r="BN9" s="24">
        <f t="shared" si="1"/>
        <v>9.7972972972972971E-2</v>
      </c>
      <c r="BO9" s="21">
        <f t="shared" si="8"/>
        <v>0</v>
      </c>
      <c r="BP9" s="24">
        <f t="shared" si="2"/>
        <v>0</v>
      </c>
      <c r="BQ9" s="21">
        <f t="shared" si="9"/>
        <v>0</v>
      </c>
      <c r="BR9" s="19">
        <f t="shared" si="3"/>
        <v>0</v>
      </c>
      <c r="BS9" s="21">
        <f t="shared" si="10"/>
        <v>0</v>
      </c>
      <c r="BT9" s="24">
        <f t="shared" si="4"/>
        <v>0</v>
      </c>
      <c r="BU9" s="21">
        <f t="shared" si="11"/>
        <v>86</v>
      </c>
      <c r="BV9" s="20">
        <f t="shared" si="5"/>
        <v>8.3739045764362224E-2</v>
      </c>
    </row>
    <row r="10" spans="1:74" ht="30" x14ac:dyDescent="0.25">
      <c r="A10" s="16">
        <v>8</v>
      </c>
      <c r="B10" s="15" t="s">
        <v>12</v>
      </c>
      <c r="C10" s="21">
        <v>4</v>
      </c>
      <c r="D10" s="17">
        <v>0</v>
      </c>
      <c r="E10" s="21">
        <v>0</v>
      </c>
      <c r="F10" s="21">
        <v>0</v>
      </c>
      <c r="G10" s="21">
        <v>0</v>
      </c>
      <c r="H10" s="21">
        <v>1</v>
      </c>
      <c r="I10" s="17">
        <v>1</v>
      </c>
      <c r="J10" s="21">
        <v>0</v>
      </c>
      <c r="K10" s="21">
        <v>0</v>
      </c>
      <c r="L10" s="21">
        <v>0</v>
      </c>
      <c r="M10" s="21">
        <v>5</v>
      </c>
      <c r="N10" s="17">
        <v>0</v>
      </c>
      <c r="O10" s="21">
        <v>0</v>
      </c>
      <c r="P10" s="21">
        <v>0</v>
      </c>
      <c r="Q10" s="21">
        <v>0</v>
      </c>
      <c r="R10" s="21">
        <v>4</v>
      </c>
      <c r="S10" s="17">
        <v>0</v>
      </c>
      <c r="T10" s="21">
        <v>0</v>
      </c>
      <c r="U10" s="21">
        <v>0</v>
      </c>
      <c r="V10" s="21">
        <v>0</v>
      </c>
      <c r="W10" s="21">
        <v>1</v>
      </c>
      <c r="X10" s="17">
        <v>0</v>
      </c>
      <c r="Y10" s="21">
        <v>0</v>
      </c>
      <c r="Z10" s="21">
        <v>0</v>
      </c>
      <c r="AA10" s="21">
        <v>0</v>
      </c>
      <c r="AB10" s="21">
        <v>3</v>
      </c>
      <c r="AC10" s="17">
        <v>0</v>
      </c>
      <c r="AD10" s="21">
        <v>0</v>
      </c>
      <c r="AE10" s="21">
        <v>0</v>
      </c>
      <c r="AF10" s="21">
        <v>0</v>
      </c>
      <c r="AG10" s="21">
        <v>1</v>
      </c>
      <c r="AH10" s="17">
        <v>2</v>
      </c>
      <c r="AI10" s="21">
        <v>0</v>
      </c>
      <c r="AJ10" s="21">
        <v>0</v>
      </c>
      <c r="AK10" s="21">
        <v>0</v>
      </c>
      <c r="AL10" s="21">
        <v>0</v>
      </c>
      <c r="AM10" s="17">
        <v>0</v>
      </c>
      <c r="AN10" s="21">
        <v>0</v>
      </c>
      <c r="AO10" s="21">
        <v>0</v>
      </c>
      <c r="AP10" s="21">
        <v>0</v>
      </c>
      <c r="AQ10" s="21">
        <v>3</v>
      </c>
      <c r="AR10" s="17">
        <v>1</v>
      </c>
      <c r="AS10" s="21">
        <v>0</v>
      </c>
      <c r="AT10" s="21">
        <v>0</v>
      </c>
      <c r="AU10" s="21">
        <v>0</v>
      </c>
      <c r="AV10" s="21">
        <v>4</v>
      </c>
      <c r="AW10" s="17">
        <v>0</v>
      </c>
      <c r="AX10" s="21">
        <v>0</v>
      </c>
      <c r="AY10" s="21">
        <v>0</v>
      </c>
      <c r="AZ10" s="21">
        <v>0</v>
      </c>
      <c r="BA10" s="21">
        <v>1</v>
      </c>
      <c r="BB10" s="17">
        <v>1</v>
      </c>
      <c r="BC10" s="21">
        <v>0</v>
      </c>
      <c r="BD10" s="21">
        <v>0</v>
      </c>
      <c r="BE10" s="21">
        <v>0</v>
      </c>
      <c r="BF10" s="21">
        <v>0</v>
      </c>
      <c r="BG10" s="17">
        <v>2</v>
      </c>
      <c r="BH10" s="21">
        <v>0</v>
      </c>
      <c r="BI10" s="21">
        <v>0</v>
      </c>
      <c r="BJ10" s="21">
        <v>0</v>
      </c>
      <c r="BK10" s="21">
        <f t="shared" si="6"/>
        <v>27</v>
      </c>
      <c r="BL10" s="24">
        <f t="shared" si="0"/>
        <v>3.7815126050420166E-2</v>
      </c>
      <c r="BM10" s="21">
        <f t="shared" si="7"/>
        <v>7</v>
      </c>
      <c r="BN10" s="24">
        <f t="shared" si="1"/>
        <v>2.364864864864865E-2</v>
      </c>
      <c r="BO10" s="21">
        <f t="shared" si="8"/>
        <v>0</v>
      </c>
      <c r="BP10" s="24">
        <f t="shared" si="2"/>
        <v>0</v>
      </c>
      <c r="BQ10" s="21">
        <f t="shared" si="9"/>
        <v>0</v>
      </c>
      <c r="BR10" s="19">
        <f t="shared" si="3"/>
        <v>0</v>
      </c>
      <c r="BS10" s="21">
        <f t="shared" si="10"/>
        <v>0</v>
      </c>
      <c r="BT10" s="24">
        <f t="shared" si="4"/>
        <v>0</v>
      </c>
      <c r="BU10" s="21">
        <f t="shared" si="11"/>
        <v>34</v>
      </c>
      <c r="BV10" s="20">
        <f t="shared" si="5"/>
        <v>3.3106134371957155E-2</v>
      </c>
    </row>
    <row r="11" spans="1:74" ht="30" x14ac:dyDescent="0.25">
      <c r="A11" s="16">
        <v>9</v>
      </c>
      <c r="B11" s="15" t="s">
        <v>13</v>
      </c>
      <c r="C11" s="21">
        <v>1</v>
      </c>
      <c r="D11" s="17">
        <v>0</v>
      </c>
      <c r="E11" s="21">
        <v>0</v>
      </c>
      <c r="F11" s="21">
        <v>0</v>
      </c>
      <c r="G11" s="21">
        <v>0</v>
      </c>
      <c r="H11" s="21">
        <v>0</v>
      </c>
      <c r="I11" s="17">
        <v>0</v>
      </c>
      <c r="J11" s="21">
        <v>0</v>
      </c>
      <c r="K11" s="21">
        <v>0</v>
      </c>
      <c r="L11" s="21">
        <v>0</v>
      </c>
      <c r="M11" s="21">
        <v>0</v>
      </c>
      <c r="N11" s="17">
        <v>0</v>
      </c>
      <c r="O11" s="21">
        <v>0</v>
      </c>
      <c r="P11" s="21">
        <v>0</v>
      </c>
      <c r="Q11" s="21">
        <v>0</v>
      </c>
      <c r="R11" s="21">
        <v>0</v>
      </c>
      <c r="S11" s="17">
        <v>1</v>
      </c>
      <c r="T11" s="21">
        <v>0</v>
      </c>
      <c r="U11" s="21">
        <v>0</v>
      </c>
      <c r="V11" s="21">
        <v>0</v>
      </c>
      <c r="W11" s="21">
        <v>0</v>
      </c>
      <c r="X11" s="17">
        <v>0</v>
      </c>
      <c r="Y11" s="21">
        <v>0</v>
      </c>
      <c r="Z11" s="21">
        <v>0</v>
      </c>
      <c r="AA11" s="21">
        <v>0</v>
      </c>
      <c r="AB11" s="21">
        <v>1</v>
      </c>
      <c r="AC11" s="17">
        <v>0</v>
      </c>
      <c r="AD11" s="21">
        <v>0</v>
      </c>
      <c r="AE11" s="21">
        <v>0</v>
      </c>
      <c r="AF11" s="21">
        <v>0</v>
      </c>
      <c r="AG11" s="21">
        <v>1</v>
      </c>
      <c r="AH11" s="17">
        <v>0</v>
      </c>
      <c r="AI11" s="21">
        <v>0</v>
      </c>
      <c r="AJ11" s="21">
        <v>0</v>
      </c>
      <c r="AK11" s="21">
        <v>0</v>
      </c>
      <c r="AL11" s="21">
        <v>0</v>
      </c>
      <c r="AM11" s="17">
        <v>0</v>
      </c>
      <c r="AN11" s="21">
        <v>0</v>
      </c>
      <c r="AO11" s="21">
        <v>0</v>
      </c>
      <c r="AP11" s="21">
        <v>0</v>
      </c>
      <c r="AQ11" s="21">
        <v>0</v>
      </c>
      <c r="AR11" s="17">
        <v>1</v>
      </c>
      <c r="AS11" s="21">
        <v>0</v>
      </c>
      <c r="AT11" s="21">
        <v>0</v>
      </c>
      <c r="AU11" s="21">
        <v>0</v>
      </c>
      <c r="AV11" s="21">
        <v>0</v>
      </c>
      <c r="AW11" s="17">
        <v>0</v>
      </c>
      <c r="AX11" s="21">
        <v>0</v>
      </c>
      <c r="AY11" s="21">
        <v>0</v>
      </c>
      <c r="AZ11" s="21">
        <v>0</v>
      </c>
      <c r="BA11" s="21">
        <v>0</v>
      </c>
      <c r="BB11" s="17">
        <v>0</v>
      </c>
      <c r="BC11" s="21">
        <v>0</v>
      </c>
      <c r="BD11" s="21">
        <v>0</v>
      </c>
      <c r="BE11" s="21">
        <v>0</v>
      </c>
      <c r="BF11" s="21">
        <v>0</v>
      </c>
      <c r="BG11" s="17">
        <v>0</v>
      </c>
      <c r="BH11" s="21">
        <v>0</v>
      </c>
      <c r="BI11" s="21">
        <v>0</v>
      </c>
      <c r="BJ11" s="21">
        <v>0</v>
      </c>
      <c r="BK11" s="21">
        <f t="shared" si="6"/>
        <v>3</v>
      </c>
      <c r="BL11" s="24">
        <f t="shared" si="0"/>
        <v>4.2016806722689074E-3</v>
      </c>
      <c r="BM11" s="21">
        <f t="shared" si="7"/>
        <v>2</v>
      </c>
      <c r="BN11" s="24">
        <f t="shared" si="1"/>
        <v>6.7567567567567571E-3</v>
      </c>
      <c r="BO11" s="21">
        <f t="shared" si="8"/>
        <v>0</v>
      </c>
      <c r="BP11" s="24">
        <f t="shared" si="2"/>
        <v>0</v>
      </c>
      <c r="BQ11" s="21">
        <f t="shared" si="9"/>
        <v>0</v>
      </c>
      <c r="BR11" s="19">
        <f t="shared" si="3"/>
        <v>0</v>
      </c>
      <c r="BS11" s="21">
        <f t="shared" si="10"/>
        <v>0</v>
      </c>
      <c r="BT11" s="24">
        <f t="shared" si="4"/>
        <v>0</v>
      </c>
      <c r="BU11" s="21">
        <f t="shared" si="11"/>
        <v>5</v>
      </c>
      <c r="BV11" s="20">
        <f t="shared" si="5"/>
        <v>4.8685491723466411E-3</v>
      </c>
    </row>
    <row r="12" spans="1:74" ht="30" x14ac:dyDescent="0.25">
      <c r="A12" s="16">
        <v>10</v>
      </c>
      <c r="B12" s="15" t="s">
        <v>14</v>
      </c>
      <c r="C12" s="21">
        <v>1</v>
      </c>
      <c r="D12" s="18">
        <v>0</v>
      </c>
      <c r="E12" s="21">
        <v>0</v>
      </c>
      <c r="F12" s="21">
        <v>0</v>
      </c>
      <c r="G12" s="21">
        <v>0</v>
      </c>
      <c r="H12" s="21">
        <v>0</v>
      </c>
      <c r="I12" s="18">
        <v>0</v>
      </c>
      <c r="J12" s="21">
        <v>0</v>
      </c>
      <c r="K12" s="21">
        <v>0</v>
      </c>
      <c r="L12" s="21">
        <v>0</v>
      </c>
      <c r="M12" s="21">
        <v>2</v>
      </c>
      <c r="N12" s="18">
        <v>0</v>
      </c>
      <c r="O12" s="21">
        <v>0</v>
      </c>
      <c r="P12" s="21">
        <v>0</v>
      </c>
      <c r="Q12" s="21">
        <v>0</v>
      </c>
      <c r="R12" s="21">
        <v>1</v>
      </c>
      <c r="S12" s="18">
        <v>1</v>
      </c>
      <c r="T12" s="21">
        <v>0</v>
      </c>
      <c r="U12" s="21">
        <v>0</v>
      </c>
      <c r="V12" s="21">
        <v>0</v>
      </c>
      <c r="W12" s="21">
        <v>1</v>
      </c>
      <c r="X12" s="18">
        <v>0</v>
      </c>
      <c r="Y12" s="21">
        <v>0</v>
      </c>
      <c r="Z12" s="21">
        <v>0</v>
      </c>
      <c r="AA12" s="21">
        <v>0</v>
      </c>
      <c r="AB12" s="21">
        <v>0</v>
      </c>
      <c r="AC12" s="18">
        <v>0</v>
      </c>
      <c r="AD12" s="21">
        <v>0</v>
      </c>
      <c r="AE12" s="21">
        <v>0</v>
      </c>
      <c r="AF12" s="21">
        <v>0</v>
      </c>
      <c r="AG12" s="21">
        <v>0</v>
      </c>
      <c r="AH12" s="18">
        <v>1</v>
      </c>
      <c r="AI12" s="21">
        <v>0</v>
      </c>
      <c r="AJ12" s="21">
        <v>0</v>
      </c>
      <c r="AK12" s="21">
        <v>0</v>
      </c>
      <c r="AL12" s="21">
        <v>0</v>
      </c>
      <c r="AM12" s="18">
        <v>0</v>
      </c>
      <c r="AN12" s="21">
        <v>0</v>
      </c>
      <c r="AO12" s="21">
        <v>1</v>
      </c>
      <c r="AP12" s="21">
        <v>0</v>
      </c>
      <c r="AQ12" s="21">
        <v>0</v>
      </c>
      <c r="AR12" s="18">
        <v>0</v>
      </c>
      <c r="AS12" s="21">
        <v>0</v>
      </c>
      <c r="AT12" s="21">
        <v>0</v>
      </c>
      <c r="AU12" s="21">
        <v>0</v>
      </c>
      <c r="AV12" s="21">
        <v>1</v>
      </c>
      <c r="AW12" s="18">
        <v>0</v>
      </c>
      <c r="AX12" s="21">
        <v>0</v>
      </c>
      <c r="AY12" s="21">
        <v>0</v>
      </c>
      <c r="AZ12" s="21">
        <v>0</v>
      </c>
      <c r="BA12" s="21">
        <v>0</v>
      </c>
      <c r="BB12" s="18">
        <v>0</v>
      </c>
      <c r="BC12" s="21">
        <v>0</v>
      </c>
      <c r="BD12" s="21">
        <v>0</v>
      </c>
      <c r="BE12" s="21">
        <v>0</v>
      </c>
      <c r="BF12" s="21">
        <v>0</v>
      </c>
      <c r="BG12" s="18">
        <v>0</v>
      </c>
      <c r="BH12" s="21">
        <v>0</v>
      </c>
      <c r="BI12" s="21">
        <v>0</v>
      </c>
      <c r="BJ12" s="21">
        <v>0</v>
      </c>
      <c r="BK12" s="21">
        <f t="shared" si="6"/>
        <v>6</v>
      </c>
      <c r="BL12" s="24">
        <f t="shared" si="0"/>
        <v>8.4033613445378148E-3</v>
      </c>
      <c r="BM12" s="21">
        <f t="shared" si="7"/>
        <v>2</v>
      </c>
      <c r="BN12" s="24">
        <f t="shared" si="1"/>
        <v>6.7567567567567571E-3</v>
      </c>
      <c r="BO12" s="21">
        <f t="shared" si="8"/>
        <v>0</v>
      </c>
      <c r="BP12" s="24">
        <f t="shared" si="2"/>
        <v>0</v>
      </c>
      <c r="BQ12" s="21">
        <f t="shared" si="9"/>
        <v>1</v>
      </c>
      <c r="BR12" s="19">
        <f t="shared" si="3"/>
        <v>0.33333333333333331</v>
      </c>
      <c r="BS12" s="21">
        <f t="shared" si="10"/>
        <v>0</v>
      </c>
      <c r="BT12" s="24">
        <f t="shared" si="4"/>
        <v>0</v>
      </c>
      <c r="BU12" s="21">
        <f t="shared" si="11"/>
        <v>9</v>
      </c>
      <c r="BV12" s="20">
        <f t="shared" si="5"/>
        <v>8.7633885102239538E-3</v>
      </c>
    </row>
    <row r="13" spans="1:74" ht="30" x14ac:dyDescent="0.25">
      <c r="A13" s="16">
        <v>11</v>
      </c>
      <c r="B13" s="15" t="s">
        <v>15</v>
      </c>
      <c r="C13" s="21">
        <v>0</v>
      </c>
      <c r="D13" s="17">
        <v>0</v>
      </c>
      <c r="E13" s="21">
        <v>0</v>
      </c>
      <c r="F13" s="21">
        <v>0</v>
      </c>
      <c r="G13" s="21">
        <v>0</v>
      </c>
      <c r="H13" s="21">
        <v>0</v>
      </c>
      <c r="I13" s="17">
        <v>0</v>
      </c>
      <c r="J13" s="21">
        <v>0</v>
      </c>
      <c r="K13" s="21">
        <v>0</v>
      </c>
      <c r="L13" s="21">
        <v>0</v>
      </c>
      <c r="M13" s="21">
        <v>0</v>
      </c>
      <c r="N13" s="17">
        <v>0</v>
      </c>
      <c r="O13" s="21">
        <v>0</v>
      </c>
      <c r="P13" s="21">
        <v>0</v>
      </c>
      <c r="Q13" s="21">
        <v>0</v>
      </c>
      <c r="R13" s="21">
        <v>0</v>
      </c>
      <c r="S13" s="17">
        <v>1</v>
      </c>
      <c r="T13" s="21">
        <v>0</v>
      </c>
      <c r="U13" s="21">
        <v>0</v>
      </c>
      <c r="V13" s="21">
        <v>0</v>
      </c>
      <c r="W13" s="21">
        <v>0</v>
      </c>
      <c r="X13" s="17">
        <v>0</v>
      </c>
      <c r="Y13" s="21">
        <v>1</v>
      </c>
      <c r="Z13" s="21">
        <v>0</v>
      </c>
      <c r="AA13" s="21">
        <v>0</v>
      </c>
      <c r="AB13" s="21">
        <v>3</v>
      </c>
      <c r="AC13" s="17">
        <v>0</v>
      </c>
      <c r="AD13" s="21">
        <v>0</v>
      </c>
      <c r="AE13" s="21">
        <v>0</v>
      </c>
      <c r="AF13" s="21">
        <v>0</v>
      </c>
      <c r="AG13" s="21">
        <v>0</v>
      </c>
      <c r="AH13" s="17">
        <v>0</v>
      </c>
      <c r="AI13" s="21">
        <v>0</v>
      </c>
      <c r="AJ13" s="21">
        <v>0</v>
      </c>
      <c r="AK13" s="21">
        <v>0</v>
      </c>
      <c r="AL13" s="21">
        <v>1</v>
      </c>
      <c r="AM13" s="17">
        <v>0</v>
      </c>
      <c r="AN13" s="21">
        <v>0</v>
      </c>
      <c r="AO13" s="21">
        <v>0</v>
      </c>
      <c r="AP13" s="21">
        <v>0</v>
      </c>
      <c r="AQ13" s="21">
        <v>0</v>
      </c>
      <c r="AR13" s="17">
        <v>0</v>
      </c>
      <c r="AS13" s="21">
        <v>0</v>
      </c>
      <c r="AT13" s="21">
        <v>0</v>
      </c>
      <c r="AU13" s="21">
        <v>0</v>
      </c>
      <c r="AV13" s="21">
        <v>2</v>
      </c>
      <c r="AW13" s="17">
        <v>1</v>
      </c>
      <c r="AX13" s="21">
        <v>0</v>
      </c>
      <c r="AY13" s="21">
        <v>0</v>
      </c>
      <c r="AZ13" s="21">
        <v>0</v>
      </c>
      <c r="BA13" s="21">
        <v>0</v>
      </c>
      <c r="BB13" s="17">
        <v>0</v>
      </c>
      <c r="BC13" s="21">
        <v>0</v>
      </c>
      <c r="BD13" s="21">
        <v>0</v>
      </c>
      <c r="BE13" s="21">
        <v>0</v>
      </c>
      <c r="BF13" s="21">
        <v>0</v>
      </c>
      <c r="BG13" s="17">
        <v>1</v>
      </c>
      <c r="BH13" s="21">
        <v>0</v>
      </c>
      <c r="BI13" s="21">
        <v>0</v>
      </c>
      <c r="BJ13" s="21">
        <v>0</v>
      </c>
      <c r="BK13" s="21">
        <f t="shared" si="6"/>
        <v>6</v>
      </c>
      <c r="BL13" s="24">
        <f t="shared" si="0"/>
        <v>8.4033613445378148E-3</v>
      </c>
      <c r="BM13" s="21">
        <f t="shared" si="7"/>
        <v>3</v>
      </c>
      <c r="BN13" s="24">
        <f t="shared" si="1"/>
        <v>1.0135135135135136E-2</v>
      </c>
      <c r="BO13" s="21">
        <f t="shared" si="8"/>
        <v>1</v>
      </c>
      <c r="BP13" s="24">
        <f t="shared" si="2"/>
        <v>0.1</v>
      </c>
      <c r="BQ13" s="21">
        <f t="shared" si="9"/>
        <v>0</v>
      </c>
      <c r="BR13" s="19">
        <f t="shared" si="3"/>
        <v>0</v>
      </c>
      <c r="BS13" s="21">
        <f t="shared" si="10"/>
        <v>0</v>
      </c>
      <c r="BT13" s="24">
        <f t="shared" si="4"/>
        <v>0</v>
      </c>
      <c r="BU13" s="21">
        <f t="shared" si="11"/>
        <v>10</v>
      </c>
      <c r="BV13" s="20">
        <f t="shared" si="5"/>
        <v>9.7370983446932822E-3</v>
      </c>
    </row>
    <row r="14" spans="1:74" x14ac:dyDescent="0.25">
      <c r="A14" s="16">
        <v>12</v>
      </c>
      <c r="B14" s="15" t="s">
        <v>16</v>
      </c>
      <c r="C14" s="21">
        <v>0</v>
      </c>
      <c r="D14" s="17">
        <v>0</v>
      </c>
      <c r="E14" s="21">
        <v>0</v>
      </c>
      <c r="F14" s="21">
        <v>0</v>
      </c>
      <c r="G14" s="21">
        <v>0</v>
      </c>
      <c r="H14" s="21">
        <v>1</v>
      </c>
      <c r="I14" s="17">
        <v>0</v>
      </c>
      <c r="J14" s="21">
        <v>0</v>
      </c>
      <c r="K14" s="21">
        <v>0</v>
      </c>
      <c r="L14" s="21">
        <v>0</v>
      </c>
      <c r="M14" s="21">
        <v>0</v>
      </c>
      <c r="N14" s="17">
        <v>0</v>
      </c>
      <c r="O14" s="21">
        <v>0</v>
      </c>
      <c r="P14" s="21">
        <v>0</v>
      </c>
      <c r="Q14" s="21">
        <v>0</v>
      </c>
      <c r="R14" s="21">
        <v>0</v>
      </c>
      <c r="S14" s="17">
        <v>1</v>
      </c>
      <c r="T14" s="21">
        <v>0</v>
      </c>
      <c r="U14" s="21">
        <v>0</v>
      </c>
      <c r="V14" s="21">
        <v>0</v>
      </c>
      <c r="W14" s="21">
        <v>0</v>
      </c>
      <c r="X14" s="17">
        <v>0</v>
      </c>
      <c r="Y14" s="21">
        <v>0</v>
      </c>
      <c r="Z14" s="21">
        <v>0</v>
      </c>
      <c r="AA14" s="21">
        <v>0</v>
      </c>
      <c r="AB14" s="21">
        <v>1</v>
      </c>
      <c r="AC14" s="17">
        <v>0</v>
      </c>
      <c r="AD14" s="21">
        <v>0</v>
      </c>
      <c r="AE14" s="21">
        <v>0</v>
      </c>
      <c r="AF14" s="21">
        <v>0</v>
      </c>
      <c r="AG14" s="21">
        <v>0</v>
      </c>
      <c r="AH14" s="17">
        <v>0</v>
      </c>
      <c r="AI14" s="21">
        <v>0</v>
      </c>
      <c r="AJ14" s="21">
        <v>0</v>
      </c>
      <c r="AK14" s="21">
        <v>0</v>
      </c>
      <c r="AL14" s="21">
        <v>0</v>
      </c>
      <c r="AM14" s="17">
        <v>0</v>
      </c>
      <c r="AN14" s="21">
        <v>0</v>
      </c>
      <c r="AO14" s="21">
        <v>0</v>
      </c>
      <c r="AP14" s="21">
        <v>0</v>
      </c>
      <c r="AQ14" s="21">
        <v>1</v>
      </c>
      <c r="AR14" s="17">
        <v>0</v>
      </c>
      <c r="AS14" s="21">
        <v>0</v>
      </c>
      <c r="AT14" s="21">
        <v>0</v>
      </c>
      <c r="AU14" s="21">
        <v>0</v>
      </c>
      <c r="AV14" s="21">
        <v>2</v>
      </c>
      <c r="AW14" s="17">
        <v>1</v>
      </c>
      <c r="AX14" s="21">
        <v>0</v>
      </c>
      <c r="AY14" s="21">
        <v>0</v>
      </c>
      <c r="AZ14" s="21">
        <v>0</v>
      </c>
      <c r="BA14" s="21">
        <v>0</v>
      </c>
      <c r="BB14" s="17">
        <v>1</v>
      </c>
      <c r="BC14" s="21">
        <v>0</v>
      </c>
      <c r="BD14" s="21">
        <v>0</v>
      </c>
      <c r="BE14" s="21">
        <v>0</v>
      </c>
      <c r="BF14" s="21">
        <v>0</v>
      </c>
      <c r="BG14" s="17">
        <v>0</v>
      </c>
      <c r="BH14" s="21">
        <v>0</v>
      </c>
      <c r="BI14" s="21">
        <v>0</v>
      </c>
      <c r="BJ14" s="21">
        <v>0</v>
      </c>
      <c r="BK14" s="21">
        <f t="shared" si="6"/>
        <v>5</v>
      </c>
      <c r="BL14" s="24">
        <f t="shared" si="0"/>
        <v>7.0028011204481795E-3</v>
      </c>
      <c r="BM14" s="21">
        <f t="shared" si="7"/>
        <v>3</v>
      </c>
      <c r="BN14" s="24">
        <f t="shared" si="1"/>
        <v>1.0135135135135136E-2</v>
      </c>
      <c r="BO14" s="21">
        <f t="shared" si="8"/>
        <v>0</v>
      </c>
      <c r="BP14" s="24">
        <f t="shared" si="2"/>
        <v>0</v>
      </c>
      <c r="BQ14" s="21">
        <f t="shared" si="9"/>
        <v>0</v>
      </c>
      <c r="BR14" s="19">
        <f t="shared" si="3"/>
        <v>0</v>
      </c>
      <c r="BS14" s="21">
        <f t="shared" si="10"/>
        <v>0</v>
      </c>
      <c r="BT14" s="24">
        <f t="shared" si="4"/>
        <v>0</v>
      </c>
      <c r="BU14" s="21">
        <f t="shared" si="11"/>
        <v>8</v>
      </c>
      <c r="BV14" s="20">
        <f t="shared" si="5"/>
        <v>7.7896786757546254E-3</v>
      </c>
    </row>
    <row r="15" spans="1:74" ht="30" x14ac:dyDescent="0.25">
      <c r="A15" s="16">
        <v>13</v>
      </c>
      <c r="B15" s="15" t="s">
        <v>17</v>
      </c>
      <c r="C15" s="21">
        <v>0</v>
      </c>
      <c r="D15" s="17">
        <v>0</v>
      </c>
      <c r="E15" s="21">
        <v>0</v>
      </c>
      <c r="F15" s="21">
        <v>0</v>
      </c>
      <c r="G15" s="21">
        <v>0</v>
      </c>
      <c r="H15" s="21">
        <v>0</v>
      </c>
      <c r="I15" s="17">
        <v>0</v>
      </c>
      <c r="J15" s="21">
        <v>0</v>
      </c>
      <c r="K15" s="21">
        <v>0</v>
      </c>
      <c r="L15" s="21">
        <v>0</v>
      </c>
      <c r="M15" s="21">
        <v>1</v>
      </c>
      <c r="N15" s="17">
        <v>0</v>
      </c>
      <c r="O15" s="21">
        <v>0</v>
      </c>
      <c r="P15" s="21">
        <v>0</v>
      </c>
      <c r="Q15" s="21">
        <v>0</v>
      </c>
      <c r="R15" s="21">
        <v>0</v>
      </c>
      <c r="S15" s="17">
        <v>2</v>
      </c>
      <c r="T15" s="21">
        <v>0</v>
      </c>
      <c r="U15" s="21">
        <v>0</v>
      </c>
      <c r="V15" s="21">
        <v>0</v>
      </c>
      <c r="W15" s="21">
        <v>0</v>
      </c>
      <c r="X15" s="17">
        <v>0</v>
      </c>
      <c r="Y15" s="21">
        <v>0</v>
      </c>
      <c r="Z15" s="21">
        <v>0</v>
      </c>
      <c r="AA15" s="21">
        <v>0</v>
      </c>
      <c r="AB15" s="21">
        <v>0</v>
      </c>
      <c r="AC15" s="17">
        <v>0</v>
      </c>
      <c r="AD15" s="21">
        <v>0</v>
      </c>
      <c r="AE15" s="21">
        <v>0</v>
      </c>
      <c r="AF15" s="21">
        <v>0</v>
      </c>
      <c r="AG15" s="21">
        <v>0</v>
      </c>
      <c r="AH15" s="17">
        <v>0</v>
      </c>
      <c r="AI15" s="21">
        <v>0</v>
      </c>
      <c r="AJ15" s="21">
        <v>0</v>
      </c>
      <c r="AK15" s="21">
        <v>0</v>
      </c>
      <c r="AL15" s="21">
        <v>0</v>
      </c>
      <c r="AM15" s="17">
        <v>0</v>
      </c>
      <c r="AN15" s="21">
        <v>0</v>
      </c>
      <c r="AO15" s="21">
        <v>0</v>
      </c>
      <c r="AP15" s="21">
        <v>0</v>
      </c>
      <c r="AQ15" s="21">
        <v>0</v>
      </c>
      <c r="AR15" s="17">
        <v>0</v>
      </c>
      <c r="AS15" s="21">
        <v>0</v>
      </c>
      <c r="AT15" s="21">
        <v>0</v>
      </c>
      <c r="AU15" s="21">
        <v>0</v>
      </c>
      <c r="AV15" s="21">
        <v>0</v>
      </c>
      <c r="AW15" s="17">
        <v>0</v>
      </c>
      <c r="AX15" s="21">
        <v>0</v>
      </c>
      <c r="AY15" s="21">
        <v>0</v>
      </c>
      <c r="AZ15" s="21">
        <v>0</v>
      </c>
      <c r="BA15" s="21">
        <v>0</v>
      </c>
      <c r="BB15" s="17">
        <v>0</v>
      </c>
      <c r="BC15" s="21">
        <v>0</v>
      </c>
      <c r="BD15" s="21">
        <v>0</v>
      </c>
      <c r="BE15" s="21">
        <v>0</v>
      </c>
      <c r="BF15" s="21">
        <v>2</v>
      </c>
      <c r="BG15" s="17">
        <v>0</v>
      </c>
      <c r="BH15" s="21">
        <v>0</v>
      </c>
      <c r="BI15" s="21">
        <v>0</v>
      </c>
      <c r="BJ15" s="21">
        <v>0</v>
      </c>
      <c r="BK15" s="21">
        <f t="shared" si="6"/>
        <v>3</v>
      </c>
      <c r="BL15" s="24">
        <f t="shared" si="0"/>
        <v>4.2016806722689074E-3</v>
      </c>
      <c r="BM15" s="21">
        <f t="shared" si="7"/>
        <v>2</v>
      </c>
      <c r="BN15" s="24">
        <f t="shared" si="1"/>
        <v>6.7567567567567571E-3</v>
      </c>
      <c r="BO15" s="21">
        <f t="shared" si="8"/>
        <v>0</v>
      </c>
      <c r="BP15" s="24">
        <f t="shared" si="2"/>
        <v>0</v>
      </c>
      <c r="BQ15" s="21">
        <f t="shared" si="9"/>
        <v>0</v>
      </c>
      <c r="BR15" s="19">
        <f t="shared" si="3"/>
        <v>0</v>
      </c>
      <c r="BS15" s="21">
        <f t="shared" si="10"/>
        <v>0</v>
      </c>
      <c r="BT15" s="24">
        <f t="shared" si="4"/>
        <v>0</v>
      </c>
      <c r="BU15" s="21">
        <f t="shared" si="11"/>
        <v>5</v>
      </c>
      <c r="BV15" s="20">
        <f t="shared" si="5"/>
        <v>4.8685491723466411E-3</v>
      </c>
    </row>
    <row r="16" spans="1:74" x14ac:dyDescent="0.25">
      <c r="A16" s="16">
        <v>14</v>
      </c>
      <c r="B16" s="15" t="s">
        <v>18</v>
      </c>
      <c r="C16" s="21">
        <v>36</v>
      </c>
      <c r="D16" s="17">
        <v>17</v>
      </c>
      <c r="E16" s="21">
        <v>1</v>
      </c>
      <c r="F16" s="21">
        <v>0</v>
      </c>
      <c r="G16" s="21">
        <v>0</v>
      </c>
      <c r="H16" s="21">
        <v>33</v>
      </c>
      <c r="I16" s="17">
        <v>11</v>
      </c>
      <c r="J16" s="21">
        <v>0</v>
      </c>
      <c r="K16" s="21">
        <v>0</v>
      </c>
      <c r="L16" s="21">
        <v>0</v>
      </c>
      <c r="M16" s="21">
        <v>37</v>
      </c>
      <c r="N16" s="17">
        <v>16</v>
      </c>
      <c r="O16" s="21">
        <v>1</v>
      </c>
      <c r="P16" s="21">
        <v>1</v>
      </c>
      <c r="Q16" s="21">
        <v>0</v>
      </c>
      <c r="R16" s="21">
        <v>29</v>
      </c>
      <c r="S16" s="17">
        <v>15</v>
      </c>
      <c r="T16" s="21">
        <v>1</v>
      </c>
      <c r="U16" s="21">
        <v>0</v>
      </c>
      <c r="V16" s="21">
        <v>0</v>
      </c>
      <c r="W16" s="21">
        <v>27</v>
      </c>
      <c r="X16" s="17">
        <v>8</v>
      </c>
      <c r="Y16" s="21">
        <v>1</v>
      </c>
      <c r="Z16" s="21">
        <v>0</v>
      </c>
      <c r="AA16" s="21">
        <v>1</v>
      </c>
      <c r="AB16" s="21">
        <v>16</v>
      </c>
      <c r="AC16" s="17">
        <v>7</v>
      </c>
      <c r="AD16" s="21">
        <v>0</v>
      </c>
      <c r="AE16" s="21">
        <v>0</v>
      </c>
      <c r="AF16" s="21">
        <v>0</v>
      </c>
      <c r="AG16" s="21">
        <v>19</v>
      </c>
      <c r="AH16" s="17">
        <v>9</v>
      </c>
      <c r="AI16" s="21">
        <v>0</v>
      </c>
      <c r="AJ16" s="21">
        <v>0</v>
      </c>
      <c r="AK16" s="21">
        <v>0</v>
      </c>
      <c r="AL16" s="21">
        <v>15</v>
      </c>
      <c r="AM16" s="17">
        <v>10</v>
      </c>
      <c r="AN16" s="21">
        <v>0</v>
      </c>
      <c r="AO16" s="21">
        <v>1</v>
      </c>
      <c r="AP16" s="21">
        <v>0</v>
      </c>
      <c r="AQ16" s="21">
        <v>29</v>
      </c>
      <c r="AR16" s="17">
        <v>12</v>
      </c>
      <c r="AS16" s="21">
        <v>0</v>
      </c>
      <c r="AT16" s="21">
        <v>0</v>
      </c>
      <c r="AU16" s="21">
        <v>0</v>
      </c>
      <c r="AV16" s="21">
        <v>40</v>
      </c>
      <c r="AW16" s="17">
        <v>13</v>
      </c>
      <c r="AX16" s="21">
        <v>2</v>
      </c>
      <c r="AY16" s="21">
        <v>0</v>
      </c>
      <c r="AZ16" s="21">
        <v>0</v>
      </c>
      <c r="BA16" s="21">
        <v>25</v>
      </c>
      <c r="BB16" s="17">
        <v>14</v>
      </c>
      <c r="BC16" s="21">
        <v>0</v>
      </c>
      <c r="BD16" s="21">
        <v>0</v>
      </c>
      <c r="BE16" s="21">
        <v>0</v>
      </c>
      <c r="BF16" s="21">
        <v>45</v>
      </c>
      <c r="BG16" s="17">
        <v>14</v>
      </c>
      <c r="BH16" s="21">
        <v>0</v>
      </c>
      <c r="BI16" s="21">
        <v>0</v>
      </c>
      <c r="BJ16" s="21">
        <v>0</v>
      </c>
      <c r="BK16" s="21">
        <f t="shared" si="6"/>
        <v>351</v>
      </c>
      <c r="BL16" s="24">
        <f t="shared" si="0"/>
        <v>0.49159663865546216</v>
      </c>
      <c r="BM16" s="21">
        <f t="shared" si="7"/>
        <v>146</v>
      </c>
      <c r="BN16" s="24">
        <f t="shared" si="1"/>
        <v>0.49324324324324326</v>
      </c>
      <c r="BO16" s="21">
        <f t="shared" si="8"/>
        <v>6</v>
      </c>
      <c r="BP16" s="24">
        <f t="shared" si="2"/>
        <v>0.6</v>
      </c>
      <c r="BQ16" s="21">
        <f t="shared" si="9"/>
        <v>2</v>
      </c>
      <c r="BR16" s="19">
        <f t="shared" si="3"/>
        <v>0.66666666666666663</v>
      </c>
      <c r="BS16" s="21">
        <f t="shared" si="10"/>
        <v>1</v>
      </c>
      <c r="BT16" s="24">
        <f t="shared" si="4"/>
        <v>0.25</v>
      </c>
      <c r="BU16" s="21">
        <f t="shared" si="11"/>
        <v>506</v>
      </c>
      <c r="BV16" s="20">
        <f t="shared" si="5"/>
        <v>0.49269717624148002</v>
      </c>
    </row>
    <row r="17" spans="1:74" x14ac:dyDescent="0.25">
      <c r="A17" s="16">
        <v>15</v>
      </c>
      <c r="B17" s="15" t="s">
        <v>19</v>
      </c>
      <c r="C17" s="21">
        <v>5</v>
      </c>
      <c r="D17" s="17">
        <v>0</v>
      </c>
      <c r="E17" s="21">
        <v>1</v>
      </c>
      <c r="F17" s="21">
        <v>0</v>
      </c>
      <c r="G17" s="21">
        <v>0</v>
      </c>
      <c r="H17" s="21">
        <v>4</v>
      </c>
      <c r="I17" s="17">
        <v>1</v>
      </c>
      <c r="J17" s="21">
        <v>0</v>
      </c>
      <c r="K17" s="21">
        <v>0</v>
      </c>
      <c r="L17" s="21">
        <v>0</v>
      </c>
      <c r="M17" s="21">
        <v>3</v>
      </c>
      <c r="N17" s="17">
        <v>1</v>
      </c>
      <c r="O17" s="21">
        <v>0</v>
      </c>
      <c r="P17" s="21">
        <v>0</v>
      </c>
      <c r="Q17" s="21">
        <v>0</v>
      </c>
      <c r="R17" s="21">
        <v>4</v>
      </c>
      <c r="S17" s="17">
        <v>1</v>
      </c>
      <c r="T17" s="21">
        <v>0</v>
      </c>
      <c r="U17" s="21">
        <v>0</v>
      </c>
      <c r="V17" s="21">
        <v>0</v>
      </c>
      <c r="W17" s="21">
        <v>2</v>
      </c>
      <c r="X17" s="17">
        <v>0</v>
      </c>
      <c r="Y17" s="21">
        <v>0</v>
      </c>
      <c r="Z17" s="21">
        <v>0</v>
      </c>
      <c r="AA17" s="21">
        <v>0</v>
      </c>
      <c r="AB17" s="21">
        <v>0</v>
      </c>
      <c r="AC17" s="17">
        <v>2</v>
      </c>
      <c r="AD17" s="21">
        <v>0</v>
      </c>
      <c r="AE17" s="21">
        <v>0</v>
      </c>
      <c r="AF17" s="21">
        <v>0</v>
      </c>
      <c r="AG17" s="21">
        <v>0</v>
      </c>
      <c r="AH17" s="17">
        <v>1</v>
      </c>
      <c r="AI17" s="21">
        <v>0</v>
      </c>
      <c r="AJ17" s="21">
        <v>0</v>
      </c>
      <c r="AK17" s="21">
        <v>0</v>
      </c>
      <c r="AL17" s="21">
        <v>2</v>
      </c>
      <c r="AM17" s="17">
        <v>1</v>
      </c>
      <c r="AN17" s="21">
        <v>0</v>
      </c>
      <c r="AO17" s="21">
        <v>0</v>
      </c>
      <c r="AP17" s="21">
        <v>0</v>
      </c>
      <c r="AQ17" s="21">
        <v>3</v>
      </c>
      <c r="AR17" s="17">
        <v>0</v>
      </c>
      <c r="AS17" s="21">
        <v>0</v>
      </c>
      <c r="AT17" s="21">
        <v>0</v>
      </c>
      <c r="AU17" s="21">
        <v>0</v>
      </c>
      <c r="AV17" s="21">
        <v>6</v>
      </c>
      <c r="AW17" s="17">
        <v>3</v>
      </c>
      <c r="AX17" s="21">
        <v>0</v>
      </c>
      <c r="AY17" s="21">
        <v>0</v>
      </c>
      <c r="AZ17" s="21">
        <v>0</v>
      </c>
      <c r="BA17" s="21">
        <v>5</v>
      </c>
      <c r="BB17" s="17">
        <v>1</v>
      </c>
      <c r="BC17" s="21">
        <v>0</v>
      </c>
      <c r="BD17" s="21">
        <v>0</v>
      </c>
      <c r="BE17" s="21">
        <v>0</v>
      </c>
      <c r="BF17" s="21">
        <v>4</v>
      </c>
      <c r="BG17" s="17">
        <v>1</v>
      </c>
      <c r="BH17" s="21">
        <v>0</v>
      </c>
      <c r="BI17" s="21">
        <v>0</v>
      </c>
      <c r="BJ17" s="21">
        <v>0</v>
      </c>
      <c r="BK17" s="21">
        <f t="shared" si="6"/>
        <v>38</v>
      </c>
      <c r="BL17" s="24">
        <f t="shared" si="0"/>
        <v>5.3221288515406161E-2</v>
      </c>
      <c r="BM17" s="21">
        <f t="shared" si="7"/>
        <v>12</v>
      </c>
      <c r="BN17" s="24">
        <f t="shared" si="1"/>
        <v>4.0540540540540543E-2</v>
      </c>
      <c r="BO17" s="21">
        <f t="shared" si="8"/>
        <v>1</v>
      </c>
      <c r="BP17" s="24">
        <f t="shared" si="2"/>
        <v>0.1</v>
      </c>
      <c r="BQ17" s="21">
        <f t="shared" si="9"/>
        <v>0</v>
      </c>
      <c r="BR17" s="19">
        <f t="shared" si="3"/>
        <v>0</v>
      </c>
      <c r="BS17" s="21">
        <f t="shared" si="10"/>
        <v>0</v>
      </c>
      <c r="BT17" s="24">
        <f t="shared" si="4"/>
        <v>0</v>
      </c>
      <c r="BU17" s="21">
        <f t="shared" si="11"/>
        <v>51</v>
      </c>
      <c r="BV17" s="20">
        <f t="shared" si="5"/>
        <v>4.9659201557935732E-2</v>
      </c>
    </row>
    <row r="18" spans="1:74" ht="30" x14ac:dyDescent="0.25">
      <c r="A18" s="16">
        <v>16</v>
      </c>
      <c r="B18" s="15" t="s">
        <v>20</v>
      </c>
      <c r="C18" s="21">
        <v>0</v>
      </c>
      <c r="D18" s="17">
        <v>0</v>
      </c>
      <c r="E18" s="21">
        <v>0</v>
      </c>
      <c r="F18" s="21">
        <v>0</v>
      </c>
      <c r="G18" s="21">
        <v>0</v>
      </c>
      <c r="H18" s="21">
        <v>1</v>
      </c>
      <c r="I18" s="17">
        <v>0</v>
      </c>
      <c r="J18" s="21">
        <v>0</v>
      </c>
      <c r="K18" s="21">
        <v>0</v>
      </c>
      <c r="L18" s="21">
        <v>0</v>
      </c>
      <c r="M18" s="21">
        <v>3</v>
      </c>
      <c r="N18" s="17">
        <v>1</v>
      </c>
      <c r="O18" s="21">
        <v>0</v>
      </c>
      <c r="P18" s="21">
        <v>0</v>
      </c>
      <c r="Q18" s="21">
        <v>0</v>
      </c>
      <c r="R18" s="21">
        <v>1</v>
      </c>
      <c r="S18" s="17">
        <v>0</v>
      </c>
      <c r="T18" s="21">
        <v>0</v>
      </c>
      <c r="U18" s="21">
        <v>0</v>
      </c>
      <c r="V18" s="21">
        <v>0</v>
      </c>
      <c r="W18" s="21">
        <v>0</v>
      </c>
      <c r="X18" s="17">
        <v>0</v>
      </c>
      <c r="Y18" s="21">
        <v>0</v>
      </c>
      <c r="Z18" s="21">
        <v>0</v>
      </c>
      <c r="AA18" s="21">
        <v>0</v>
      </c>
      <c r="AB18" s="21">
        <v>0</v>
      </c>
      <c r="AC18" s="17">
        <v>2</v>
      </c>
      <c r="AD18" s="21">
        <v>0</v>
      </c>
      <c r="AE18" s="21">
        <v>0</v>
      </c>
      <c r="AF18" s="21">
        <v>0</v>
      </c>
      <c r="AG18" s="21">
        <v>0</v>
      </c>
      <c r="AH18" s="17">
        <v>0</v>
      </c>
      <c r="AI18" s="21">
        <v>0</v>
      </c>
      <c r="AJ18" s="21">
        <v>0</v>
      </c>
      <c r="AK18" s="21">
        <v>0</v>
      </c>
      <c r="AL18" s="21">
        <v>0</v>
      </c>
      <c r="AM18" s="17">
        <v>0</v>
      </c>
      <c r="AN18" s="21">
        <v>0</v>
      </c>
      <c r="AO18" s="21">
        <v>0</v>
      </c>
      <c r="AP18" s="21">
        <v>0</v>
      </c>
      <c r="AQ18" s="21">
        <v>0</v>
      </c>
      <c r="AR18" s="17">
        <v>1</v>
      </c>
      <c r="AS18" s="21">
        <v>0</v>
      </c>
      <c r="AT18" s="21">
        <v>0</v>
      </c>
      <c r="AU18" s="21">
        <v>0</v>
      </c>
      <c r="AV18" s="21">
        <v>0</v>
      </c>
      <c r="AW18" s="17">
        <v>0</v>
      </c>
      <c r="AX18" s="21">
        <v>0</v>
      </c>
      <c r="AY18" s="21">
        <v>0</v>
      </c>
      <c r="AZ18" s="21">
        <v>0</v>
      </c>
      <c r="BA18" s="21">
        <v>1</v>
      </c>
      <c r="BB18" s="17">
        <v>0</v>
      </c>
      <c r="BC18" s="21">
        <v>0</v>
      </c>
      <c r="BD18" s="21">
        <v>0</v>
      </c>
      <c r="BE18" s="21">
        <v>0</v>
      </c>
      <c r="BF18" s="21">
        <v>3</v>
      </c>
      <c r="BG18" s="17">
        <v>0</v>
      </c>
      <c r="BH18" s="21">
        <v>0</v>
      </c>
      <c r="BI18" s="21">
        <v>0</v>
      </c>
      <c r="BJ18" s="21">
        <v>0</v>
      </c>
      <c r="BK18" s="21">
        <f t="shared" si="6"/>
        <v>9</v>
      </c>
      <c r="BL18" s="24">
        <f t="shared" si="0"/>
        <v>1.2605042016806723E-2</v>
      </c>
      <c r="BM18" s="21">
        <f t="shared" si="7"/>
        <v>4</v>
      </c>
      <c r="BN18" s="24">
        <f t="shared" si="1"/>
        <v>1.3513513513513514E-2</v>
      </c>
      <c r="BO18" s="21">
        <f t="shared" si="8"/>
        <v>0</v>
      </c>
      <c r="BP18" s="24">
        <f t="shared" si="2"/>
        <v>0</v>
      </c>
      <c r="BQ18" s="21">
        <f t="shared" si="9"/>
        <v>0</v>
      </c>
      <c r="BR18" s="19">
        <f t="shared" si="3"/>
        <v>0</v>
      </c>
      <c r="BS18" s="21">
        <f t="shared" si="10"/>
        <v>0</v>
      </c>
      <c r="BT18" s="24">
        <f t="shared" si="4"/>
        <v>0</v>
      </c>
      <c r="BU18" s="21">
        <f t="shared" si="11"/>
        <v>13</v>
      </c>
      <c r="BV18" s="20">
        <f t="shared" si="5"/>
        <v>1.2658227848101266E-2</v>
      </c>
    </row>
    <row r="19" spans="1:74" ht="45" x14ac:dyDescent="0.25">
      <c r="A19" s="16">
        <v>17</v>
      </c>
      <c r="B19" s="15" t="s">
        <v>21</v>
      </c>
      <c r="C19" s="21">
        <v>1</v>
      </c>
      <c r="D19" s="18">
        <v>0</v>
      </c>
      <c r="E19" s="21">
        <v>0</v>
      </c>
      <c r="F19" s="21">
        <v>0</v>
      </c>
      <c r="G19" s="21">
        <v>0</v>
      </c>
      <c r="H19" s="21">
        <v>1</v>
      </c>
      <c r="I19" s="18">
        <v>0</v>
      </c>
      <c r="J19" s="21">
        <v>0</v>
      </c>
      <c r="K19" s="21">
        <v>0</v>
      </c>
      <c r="L19" s="21">
        <v>0</v>
      </c>
      <c r="M19" s="21">
        <v>1</v>
      </c>
      <c r="N19" s="18">
        <v>0</v>
      </c>
      <c r="O19" s="21">
        <v>0</v>
      </c>
      <c r="P19" s="21">
        <v>0</v>
      </c>
      <c r="Q19" s="21">
        <v>0</v>
      </c>
      <c r="R19" s="21">
        <v>0</v>
      </c>
      <c r="S19" s="18">
        <v>0</v>
      </c>
      <c r="T19" s="21">
        <v>0</v>
      </c>
      <c r="U19" s="21">
        <v>0</v>
      </c>
      <c r="V19" s="21">
        <v>0</v>
      </c>
      <c r="W19" s="21">
        <v>0</v>
      </c>
      <c r="X19" s="18">
        <v>0</v>
      </c>
      <c r="Y19" s="21">
        <v>0</v>
      </c>
      <c r="Z19" s="21">
        <v>0</v>
      </c>
      <c r="AA19" s="21">
        <v>0</v>
      </c>
      <c r="AB19" s="21">
        <v>2</v>
      </c>
      <c r="AC19" s="18">
        <v>2</v>
      </c>
      <c r="AD19" s="21">
        <v>0</v>
      </c>
      <c r="AE19" s="21">
        <v>0</v>
      </c>
      <c r="AF19" s="21">
        <v>0</v>
      </c>
      <c r="AG19" s="21">
        <v>0</v>
      </c>
      <c r="AH19" s="18">
        <v>0</v>
      </c>
      <c r="AI19" s="21">
        <v>0</v>
      </c>
      <c r="AJ19" s="21">
        <v>0</v>
      </c>
      <c r="AK19" s="21">
        <v>0</v>
      </c>
      <c r="AL19" s="21">
        <v>1</v>
      </c>
      <c r="AM19" s="18">
        <v>0</v>
      </c>
      <c r="AN19" s="21">
        <v>0</v>
      </c>
      <c r="AO19" s="21">
        <v>0</v>
      </c>
      <c r="AP19" s="21">
        <v>0</v>
      </c>
      <c r="AQ19" s="21">
        <v>0</v>
      </c>
      <c r="AR19" s="18">
        <v>0</v>
      </c>
      <c r="AS19" s="21">
        <v>1</v>
      </c>
      <c r="AT19" s="21">
        <v>0</v>
      </c>
      <c r="AU19" s="21">
        <v>0</v>
      </c>
      <c r="AV19" s="21">
        <v>0</v>
      </c>
      <c r="AW19" s="18">
        <v>0</v>
      </c>
      <c r="AX19" s="21">
        <v>0</v>
      </c>
      <c r="AY19" s="21">
        <v>0</v>
      </c>
      <c r="AZ19" s="21">
        <v>0</v>
      </c>
      <c r="BA19" s="21">
        <v>0</v>
      </c>
      <c r="BB19" s="18">
        <v>0</v>
      </c>
      <c r="BC19" s="21">
        <v>0</v>
      </c>
      <c r="BD19" s="21">
        <v>0</v>
      </c>
      <c r="BE19" s="21">
        <v>0</v>
      </c>
      <c r="BF19" s="21">
        <v>1</v>
      </c>
      <c r="BG19" s="18">
        <v>0</v>
      </c>
      <c r="BH19" s="21">
        <v>0</v>
      </c>
      <c r="BI19" s="21">
        <v>0</v>
      </c>
      <c r="BJ19" s="21">
        <v>0</v>
      </c>
      <c r="BK19" s="21">
        <f t="shared" si="6"/>
        <v>7</v>
      </c>
      <c r="BL19" s="24">
        <f t="shared" si="0"/>
        <v>9.8039215686274508E-3</v>
      </c>
      <c r="BM19" s="21">
        <f t="shared" si="7"/>
        <v>2</v>
      </c>
      <c r="BN19" s="24">
        <f t="shared" si="1"/>
        <v>6.7567567567567571E-3</v>
      </c>
      <c r="BO19" s="21">
        <f t="shared" si="8"/>
        <v>1</v>
      </c>
      <c r="BP19" s="24">
        <f t="shared" si="2"/>
        <v>0.1</v>
      </c>
      <c r="BQ19" s="21">
        <f t="shared" si="9"/>
        <v>0</v>
      </c>
      <c r="BR19" s="19">
        <f t="shared" si="3"/>
        <v>0</v>
      </c>
      <c r="BS19" s="21">
        <f t="shared" si="10"/>
        <v>0</v>
      </c>
      <c r="BT19" s="24">
        <f t="shared" si="4"/>
        <v>0</v>
      </c>
      <c r="BU19" s="21">
        <f t="shared" si="11"/>
        <v>10</v>
      </c>
      <c r="BV19" s="20">
        <f t="shared" si="5"/>
        <v>9.7370983446932822E-3</v>
      </c>
    </row>
    <row r="20" spans="1:74" ht="30" x14ac:dyDescent="0.25">
      <c r="A20" s="16">
        <v>18</v>
      </c>
      <c r="B20" s="15" t="s">
        <v>22</v>
      </c>
      <c r="C20" s="21">
        <v>9</v>
      </c>
      <c r="D20" s="17">
        <v>2</v>
      </c>
      <c r="E20" s="21">
        <v>0</v>
      </c>
      <c r="F20" s="21">
        <v>0</v>
      </c>
      <c r="G20" s="21">
        <v>0</v>
      </c>
      <c r="H20" s="21">
        <v>8</v>
      </c>
      <c r="I20" s="17">
        <v>3</v>
      </c>
      <c r="J20" s="21">
        <v>0</v>
      </c>
      <c r="K20" s="21">
        <v>0</v>
      </c>
      <c r="L20" s="21">
        <v>0</v>
      </c>
      <c r="M20" s="21">
        <v>10</v>
      </c>
      <c r="N20" s="17">
        <v>3</v>
      </c>
      <c r="O20" s="21">
        <v>0</v>
      </c>
      <c r="P20" s="21">
        <v>0</v>
      </c>
      <c r="Q20" s="21">
        <v>0</v>
      </c>
      <c r="R20" s="21">
        <v>6</v>
      </c>
      <c r="S20" s="17">
        <v>3</v>
      </c>
      <c r="T20" s="21">
        <v>0</v>
      </c>
      <c r="U20" s="21">
        <v>0</v>
      </c>
      <c r="V20" s="21"/>
      <c r="W20" s="21">
        <v>10</v>
      </c>
      <c r="X20" s="17">
        <v>0</v>
      </c>
      <c r="Y20" s="21">
        <v>0</v>
      </c>
      <c r="Z20" s="21">
        <v>0</v>
      </c>
      <c r="AA20" s="21">
        <v>0</v>
      </c>
      <c r="AB20" s="21">
        <v>2</v>
      </c>
      <c r="AC20" s="17">
        <v>2</v>
      </c>
      <c r="AD20" s="21">
        <v>0</v>
      </c>
      <c r="AE20" s="21">
        <v>0</v>
      </c>
      <c r="AF20" s="21">
        <v>0</v>
      </c>
      <c r="AG20" s="21">
        <v>5</v>
      </c>
      <c r="AH20" s="17">
        <v>1</v>
      </c>
      <c r="AI20" s="21">
        <v>0</v>
      </c>
      <c r="AJ20" s="21">
        <v>0</v>
      </c>
      <c r="AK20" s="21">
        <v>0</v>
      </c>
      <c r="AL20" s="21">
        <v>10</v>
      </c>
      <c r="AM20" s="17">
        <v>3</v>
      </c>
      <c r="AN20" s="21">
        <v>0</v>
      </c>
      <c r="AO20" s="21">
        <v>0</v>
      </c>
      <c r="AP20" s="21">
        <v>0</v>
      </c>
      <c r="AQ20" s="21">
        <v>4</v>
      </c>
      <c r="AR20" s="17">
        <v>1</v>
      </c>
      <c r="AS20" s="21">
        <v>0</v>
      </c>
      <c r="AT20" s="21">
        <v>0</v>
      </c>
      <c r="AU20" s="21">
        <v>0</v>
      </c>
      <c r="AV20" s="21">
        <v>7</v>
      </c>
      <c r="AW20" s="17">
        <v>6</v>
      </c>
      <c r="AX20" s="21">
        <v>0</v>
      </c>
      <c r="AY20" s="21">
        <v>0</v>
      </c>
      <c r="AZ20" s="21">
        <v>0</v>
      </c>
      <c r="BA20" s="21">
        <v>6</v>
      </c>
      <c r="BB20" s="17">
        <v>3</v>
      </c>
      <c r="BC20" s="21">
        <v>1</v>
      </c>
      <c r="BD20" s="21">
        <v>0</v>
      </c>
      <c r="BE20" s="21">
        <v>0</v>
      </c>
      <c r="BF20" s="21">
        <v>4</v>
      </c>
      <c r="BG20" s="17">
        <v>3</v>
      </c>
      <c r="BH20" s="21">
        <v>0</v>
      </c>
      <c r="BI20" s="21">
        <v>0</v>
      </c>
      <c r="BJ20" s="21">
        <v>0</v>
      </c>
      <c r="BK20" s="21">
        <f t="shared" si="6"/>
        <v>81</v>
      </c>
      <c r="BL20" s="24">
        <f t="shared" si="0"/>
        <v>0.1134453781512605</v>
      </c>
      <c r="BM20" s="21">
        <f t="shared" si="7"/>
        <v>30</v>
      </c>
      <c r="BN20" s="24">
        <f t="shared" si="1"/>
        <v>0.10135135135135136</v>
      </c>
      <c r="BO20" s="21">
        <f t="shared" si="8"/>
        <v>1</v>
      </c>
      <c r="BP20" s="24">
        <f t="shared" si="2"/>
        <v>0.1</v>
      </c>
      <c r="BQ20" s="21">
        <f t="shared" si="9"/>
        <v>0</v>
      </c>
      <c r="BR20" s="19">
        <f t="shared" si="3"/>
        <v>0</v>
      </c>
      <c r="BS20" s="21">
        <f t="shared" si="10"/>
        <v>0</v>
      </c>
      <c r="BT20" s="24">
        <f t="shared" si="4"/>
        <v>0</v>
      </c>
      <c r="BU20" s="21">
        <f t="shared" si="11"/>
        <v>112</v>
      </c>
      <c r="BV20" s="20">
        <f t="shared" si="5"/>
        <v>0.10905550146056475</v>
      </c>
    </row>
    <row r="21" spans="1:74" x14ac:dyDescent="0.25">
      <c r="A21" s="16">
        <v>19</v>
      </c>
      <c r="B21" s="15" t="s">
        <v>23</v>
      </c>
      <c r="C21" s="21">
        <v>1</v>
      </c>
      <c r="D21" s="15">
        <v>1</v>
      </c>
      <c r="E21" s="21">
        <v>0</v>
      </c>
      <c r="F21" s="21">
        <v>0</v>
      </c>
      <c r="G21" s="21">
        <v>0</v>
      </c>
      <c r="H21" s="21">
        <v>0</v>
      </c>
      <c r="I21" s="15">
        <v>0</v>
      </c>
      <c r="J21" s="21">
        <v>0</v>
      </c>
      <c r="K21" s="21">
        <v>0</v>
      </c>
      <c r="L21" s="21">
        <v>1</v>
      </c>
      <c r="M21" s="21">
        <v>1</v>
      </c>
      <c r="N21" s="15">
        <v>2</v>
      </c>
      <c r="O21" s="21">
        <v>0</v>
      </c>
      <c r="P21" s="21">
        <v>0</v>
      </c>
      <c r="Q21" s="21">
        <v>0</v>
      </c>
      <c r="R21" s="21">
        <v>2</v>
      </c>
      <c r="S21" s="15">
        <v>0</v>
      </c>
      <c r="T21" s="21">
        <v>0</v>
      </c>
      <c r="U21" s="21">
        <v>0</v>
      </c>
      <c r="V21" s="21">
        <v>0</v>
      </c>
      <c r="W21" s="21">
        <v>0</v>
      </c>
      <c r="X21" s="15">
        <v>0</v>
      </c>
      <c r="Y21" s="21">
        <v>0</v>
      </c>
      <c r="Z21" s="21">
        <v>0</v>
      </c>
      <c r="AA21" s="21">
        <v>0</v>
      </c>
      <c r="AB21" s="21">
        <v>2</v>
      </c>
      <c r="AC21" s="15">
        <v>0</v>
      </c>
      <c r="AD21" s="21">
        <v>0</v>
      </c>
      <c r="AE21" s="21">
        <v>0</v>
      </c>
      <c r="AF21" s="21">
        <v>0</v>
      </c>
      <c r="AG21" s="21">
        <v>1</v>
      </c>
      <c r="AH21" s="15">
        <v>1</v>
      </c>
      <c r="AI21" s="21">
        <v>0</v>
      </c>
      <c r="AJ21" s="21">
        <v>0</v>
      </c>
      <c r="AK21" s="21">
        <v>0</v>
      </c>
      <c r="AL21" s="21">
        <v>0</v>
      </c>
      <c r="AM21" s="15">
        <v>2</v>
      </c>
      <c r="AN21" s="21">
        <v>0</v>
      </c>
      <c r="AO21" s="21">
        <v>0</v>
      </c>
      <c r="AP21" s="21">
        <v>0</v>
      </c>
      <c r="AQ21" s="21">
        <v>1</v>
      </c>
      <c r="AR21" s="15">
        <v>0</v>
      </c>
      <c r="AS21" s="21">
        <v>0</v>
      </c>
      <c r="AT21" s="21">
        <v>0</v>
      </c>
      <c r="AU21" s="21">
        <v>0</v>
      </c>
      <c r="AV21" s="21">
        <v>3</v>
      </c>
      <c r="AW21" s="15">
        <v>1</v>
      </c>
      <c r="AX21" s="21">
        <v>0</v>
      </c>
      <c r="AY21" s="21">
        <v>0</v>
      </c>
      <c r="AZ21" s="21">
        <v>0</v>
      </c>
      <c r="BA21" s="21">
        <v>1</v>
      </c>
      <c r="BB21" s="15">
        <v>1</v>
      </c>
      <c r="BC21" s="21">
        <v>0</v>
      </c>
      <c r="BD21" s="21">
        <v>0</v>
      </c>
      <c r="BE21" s="21">
        <v>0</v>
      </c>
      <c r="BF21" s="21">
        <v>2</v>
      </c>
      <c r="BG21" s="15">
        <v>0</v>
      </c>
      <c r="BH21" s="21">
        <v>0</v>
      </c>
      <c r="BI21" s="21">
        <v>0</v>
      </c>
      <c r="BJ21" s="21">
        <v>0</v>
      </c>
      <c r="BK21" s="21">
        <f t="shared" si="6"/>
        <v>14</v>
      </c>
      <c r="BL21" s="24">
        <f t="shared" si="0"/>
        <v>1.9607843137254902E-2</v>
      </c>
      <c r="BM21" s="21">
        <f t="shared" si="7"/>
        <v>8</v>
      </c>
      <c r="BN21" s="24">
        <f t="shared" si="1"/>
        <v>2.7027027027027029E-2</v>
      </c>
      <c r="BO21" s="21">
        <f t="shared" si="8"/>
        <v>0</v>
      </c>
      <c r="BP21" s="24">
        <f t="shared" si="2"/>
        <v>0</v>
      </c>
      <c r="BQ21" s="21">
        <f t="shared" si="9"/>
        <v>0</v>
      </c>
      <c r="BR21" s="19">
        <f t="shared" si="3"/>
        <v>0</v>
      </c>
      <c r="BS21" s="21">
        <f t="shared" si="10"/>
        <v>1</v>
      </c>
      <c r="BT21" s="24">
        <f t="shared" si="4"/>
        <v>0.25</v>
      </c>
      <c r="BU21" s="21">
        <f t="shared" si="11"/>
        <v>23</v>
      </c>
      <c r="BV21" s="20">
        <f t="shared" si="5"/>
        <v>2.2395326192794548E-2</v>
      </c>
    </row>
    <row r="22" spans="1:74" x14ac:dyDescent="0.25">
      <c r="A22" s="16">
        <v>20</v>
      </c>
      <c r="B22" s="15" t="s">
        <v>24</v>
      </c>
      <c r="C22" s="21">
        <v>1</v>
      </c>
      <c r="D22" s="15">
        <v>0</v>
      </c>
      <c r="E22" s="21">
        <v>0</v>
      </c>
      <c r="F22" s="21">
        <v>0</v>
      </c>
      <c r="G22" s="21">
        <v>0</v>
      </c>
      <c r="H22" s="21">
        <v>3</v>
      </c>
      <c r="I22" s="15">
        <v>0</v>
      </c>
      <c r="J22" s="21">
        <v>0</v>
      </c>
      <c r="K22" s="21">
        <v>0</v>
      </c>
      <c r="L22" s="21">
        <v>0</v>
      </c>
      <c r="M22" s="21">
        <v>1</v>
      </c>
      <c r="N22" s="15">
        <v>3</v>
      </c>
      <c r="O22" s="21">
        <v>0</v>
      </c>
      <c r="P22" s="21">
        <v>0</v>
      </c>
      <c r="Q22" s="21">
        <v>0</v>
      </c>
      <c r="R22" s="21">
        <v>4</v>
      </c>
      <c r="S22" s="15">
        <v>0</v>
      </c>
      <c r="T22" s="21">
        <v>0</v>
      </c>
      <c r="U22" s="21">
        <v>0</v>
      </c>
      <c r="V22" s="21">
        <v>0</v>
      </c>
      <c r="W22" s="21">
        <v>4</v>
      </c>
      <c r="X22" s="15">
        <v>2</v>
      </c>
      <c r="Y22" s="21">
        <v>0</v>
      </c>
      <c r="Z22" s="21">
        <v>0</v>
      </c>
      <c r="AA22" s="21">
        <v>0</v>
      </c>
      <c r="AB22" s="21">
        <v>3</v>
      </c>
      <c r="AC22" s="15">
        <v>2</v>
      </c>
      <c r="AD22" s="21">
        <v>0</v>
      </c>
      <c r="AE22" s="21">
        <v>0</v>
      </c>
      <c r="AF22" s="21">
        <v>0</v>
      </c>
      <c r="AG22" s="21">
        <v>3</v>
      </c>
      <c r="AH22" s="15">
        <v>1</v>
      </c>
      <c r="AI22" s="21">
        <v>0</v>
      </c>
      <c r="AJ22" s="21">
        <v>0</v>
      </c>
      <c r="AK22" s="21">
        <v>2</v>
      </c>
      <c r="AL22" s="21">
        <v>3</v>
      </c>
      <c r="AM22" s="15">
        <v>0</v>
      </c>
      <c r="AN22" s="21">
        <v>0</v>
      </c>
      <c r="AO22" s="21">
        <v>0</v>
      </c>
      <c r="AP22" s="21">
        <v>0</v>
      </c>
      <c r="AQ22" s="21">
        <v>2</v>
      </c>
      <c r="AR22" s="15">
        <v>1</v>
      </c>
      <c r="AS22" s="21">
        <v>0</v>
      </c>
      <c r="AT22" s="21">
        <v>0</v>
      </c>
      <c r="AU22" s="21">
        <v>0</v>
      </c>
      <c r="AV22" s="21">
        <v>3</v>
      </c>
      <c r="AW22" s="15">
        <v>3</v>
      </c>
      <c r="AX22" s="21">
        <v>0</v>
      </c>
      <c r="AY22" s="21">
        <v>0</v>
      </c>
      <c r="AZ22" s="21">
        <v>0</v>
      </c>
      <c r="BA22" s="21">
        <v>0</v>
      </c>
      <c r="BB22" s="15">
        <v>0</v>
      </c>
      <c r="BC22" s="21">
        <v>0</v>
      </c>
      <c r="BD22" s="21">
        <v>0</v>
      </c>
      <c r="BE22" s="21">
        <v>0</v>
      </c>
      <c r="BF22" s="21">
        <v>1</v>
      </c>
      <c r="BG22" s="15">
        <v>2</v>
      </c>
      <c r="BH22" s="21">
        <v>0</v>
      </c>
      <c r="BI22" s="21">
        <v>0</v>
      </c>
      <c r="BJ22" s="21">
        <v>0</v>
      </c>
      <c r="BK22" s="21">
        <f t="shared" si="6"/>
        <v>28</v>
      </c>
      <c r="BL22" s="24">
        <f t="shared" si="0"/>
        <v>3.9215686274509803E-2</v>
      </c>
      <c r="BM22" s="21">
        <f t="shared" si="7"/>
        <v>14</v>
      </c>
      <c r="BN22" s="24">
        <f t="shared" si="1"/>
        <v>4.72972972972973E-2</v>
      </c>
      <c r="BO22" s="21">
        <f t="shared" si="8"/>
        <v>0</v>
      </c>
      <c r="BP22" s="24">
        <f t="shared" si="2"/>
        <v>0</v>
      </c>
      <c r="BQ22" s="21">
        <f t="shared" si="9"/>
        <v>0</v>
      </c>
      <c r="BR22" s="19">
        <f t="shared" si="3"/>
        <v>0</v>
      </c>
      <c r="BS22" s="21">
        <f t="shared" si="10"/>
        <v>2</v>
      </c>
      <c r="BT22" s="24">
        <f t="shared" si="4"/>
        <v>0.5</v>
      </c>
      <c r="BU22" s="21">
        <f t="shared" si="11"/>
        <v>44</v>
      </c>
      <c r="BV22" s="20">
        <f t="shared" si="5"/>
        <v>4.2843232716650435E-2</v>
      </c>
    </row>
    <row r="23" spans="1:74" x14ac:dyDescent="0.25">
      <c r="A23" s="37" t="s">
        <v>36</v>
      </c>
      <c r="B23" s="37"/>
      <c r="C23" s="29">
        <f t="shared" ref="C23:AH23" si="12">SUM(C3:C22)</f>
        <v>77</v>
      </c>
      <c r="D23" s="21">
        <f t="shared" si="12"/>
        <v>33</v>
      </c>
      <c r="E23" s="21">
        <f t="shared" si="12"/>
        <v>2</v>
      </c>
      <c r="F23" s="21">
        <f t="shared" si="12"/>
        <v>0</v>
      </c>
      <c r="G23" s="21">
        <f t="shared" si="12"/>
        <v>0</v>
      </c>
      <c r="H23" s="21">
        <f t="shared" si="12"/>
        <v>65</v>
      </c>
      <c r="I23" s="21">
        <f t="shared" si="12"/>
        <v>19</v>
      </c>
      <c r="J23" s="21">
        <f t="shared" si="12"/>
        <v>0</v>
      </c>
      <c r="K23" s="21">
        <f t="shared" si="12"/>
        <v>0</v>
      </c>
      <c r="L23" s="21">
        <f t="shared" si="12"/>
        <v>1</v>
      </c>
      <c r="M23" s="21">
        <f t="shared" si="12"/>
        <v>74</v>
      </c>
      <c r="N23" s="21">
        <f t="shared" si="12"/>
        <v>30</v>
      </c>
      <c r="O23" s="21">
        <f t="shared" si="12"/>
        <v>1</v>
      </c>
      <c r="P23" s="21">
        <f t="shared" si="12"/>
        <v>1</v>
      </c>
      <c r="Q23" s="21">
        <f t="shared" si="12"/>
        <v>0</v>
      </c>
      <c r="R23" s="21">
        <f t="shared" si="12"/>
        <v>56</v>
      </c>
      <c r="S23" s="21">
        <f t="shared" si="12"/>
        <v>30</v>
      </c>
      <c r="T23" s="21">
        <f t="shared" si="12"/>
        <v>1</v>
      </c>
      <c r="U23" s="21">
        <f t="shared" si="12"/>
        <v>0</v>
      </c>
      <c r="V23" s="21">
        <f t="shared" si="12"/>
        <v>0</v>
      </c>
      <c r="W23" s="21">
        <f t="shared" si="12"/>
        <v>51</v>
      </c>
      <c r="X23" s="21">
        <f t="shared" si="12"/>
        <v>15</v>
      </c>
      <c r="Y23" s="21">
        <f t="shared" si="12"/>
        <v>2</v>
      </c>
      <c r="Z23" s="21">
        <f t="shared" si="12"/>
        <v>0</v>
      </c>
      <c r="AA23" s="21">
        <f t="shared" si="12"/>
        <v>1</v>
      </c>
      <c r="AB23" s="21">
        <f t="shared" si="12"/>
        <v>42</v>
      </c>
      <c r="AC23" s="21">
        <f t="shared" si="12"/>
        <v>22</v>
      </c>
      <c r="AD23" s="21">
        <f t="shared" si="12"/>
        <v>0</v>
      </c>
      <c r="AE23" s="21">
        <f t="shared" si="12"/>
        <v>0</v>
      </c>
      <c r="AF23" s="21">
        <f t="shared" si="12"/>
        <v>0</v>
      </c>
      <c r="AG23" s="21">
        <f t="shared" si="12"/>
        <v>39</v>
      </c>
      <c r="AH23" s="21">
        <f t="shared" si="12"/>
        <v>18</v>
      </c>
      <c r="AI23" s="21">
        <f t="shared" ref="AI23:BJ23" si="13">SUM(AI3:AI22)</f>
        <v>0</v>
      </c>
      <c r="AJ23" s="21">
        <f t="shared" si="13"/>
        <v>0</v>
      </c>
      <c r="AK23" s="21">
        <f t="shared" si="13"/>
        <v>2</v>
      </c>
      <c r="AL23" s="21">
        <f t="shared" si="13"/>
        <v>48</v>
      </c>
      <c r="AM23" s="21">
        <f t="shared" si="13"/>
        <v>18</v>
      </c>
      <c r="AN23" s="21">
        <f t="shared" si="13"/>
        <v>0</v>
      </c>
      <c r="AO23" s="21">
        <f t="shared" si="13"/>
        <v>2</v>
      </c>
      <c r="AP23" s="21">
        <f t="shared" si="13"/>
        <v>0</v>
      </c>
      <c r="AQ23" s="21">
        <f t="shared" si="13"/>
        <v>53</v>
      </c>
      <c r="AR23" s="21">
        <f t="shared" si="13"/>
        <v>23</v>
      </c>
      <c r="AS23" s="21">
        <f t="shared" si="13"/>
        <v>1</v>
      </c>
      <c r="AT23" s="21">
        <f t="shared" si="13"/>
        <v>0</v>
      </c>
      <c r="AU23" s="21">
        <f t="shared" si="13"/>
        <v>0</v>
      </c>
      <c r="AV23" s="21">
        <f t="shared" si="13"/>
        <v>76</v>
      </c>
      <c r="AW23" s="21">
        <f t="shared" si="13"/>
        <v>35</v>
      </c>
      <c r="AX23" s="21">
        <f t="shared" si="13"/>
        <v>2</v>
      </c>
      <c r="AY23" s="21">
        <f t="shared" si="13"/>
        <v>0</v>
      </c>
      <c r="AZ23" s="21">
        <f t="shared" si="13"/>
        <v>0</v>
      </c>
      <c r="BA23" s="21">
        <f t="shared" si="13"/>
        <v>58</v>
      </c>
      <c r="BB23" s="21">
        <f t="shared" si="13"/>
        <v>26</v>
      </c>
      <c r="BC23" s="21">
        <f t="shared" si="13"/>
        <v>1</v>
      </c>
      <c r="BD23" s="21">
        <f t="shared" si="13"/>
        <v>0</v>
      </c>
      <c r="BE23" s="21">
        <f t="shared" si="13"/>
        <v>0</v>
      </c>
      <c r="BF23" s="21">
        <f t="shared" si="13"/>
        <v>75</v>
      </c>
      <c r="BG23" s="21">
        <f t="shared" si="13"/>
        <v>27</v>
      </c>
      <c r="BH23" s="21">
        <f t="shared" si="13"/>
        <v>0</v>
      </c>
      <c r="BI23" s="21">
        <f t="shared" si="13"/>
        <v>0</v>
      </c>
      <c r="BJ23" s="21">
        <f t="shared" si="13"/>
        <v>0</v>
      </c>
      <c r="BK23" s="21">
        <f t="shared" si="6"/>
        <v>714</v>
      </c>
      <c r="BL23" s="24">
        <f t="shared" si="0"/>
        <v>1</v>
      </c>
      <c r="BM23" s="21">
        <f t="shared" si="7"/>
        <v>296</v>
      </c>
      <c r="BN23" s="24">
        <f t="shared" si="1"/>
        <v>1</v>
      </c>
      <c r="BO23" s="21">
        <f t="shared" si="8"/>
        <v>10</v>
      </c>
      <c r="BP23" s="24">
        <f t="shared" si="2"/>
        <v>1</v>
      </c>
      <c r="BQ23" s="21">
        <f t="shared" si="9"/>
        <v>3</v>
      </c>
      <c r="BR23" s="19">
        <f t="shared" si="3"/>
        <v>1</v>
      </c>
      <c r="BS23" s="21">
        <f t="shared" si="10"/>
        <v>4</v>
      </c>
      <c r="BT23" s="24">
        <f t="shared" si="4"/>
        <v>1</v>
      </c>
      <c r="BU23" s="21">
        <f t="shared" si="11"/>
        <v>1027</v>
      </c>
      <c r="BV23" s="20">
        <f t="shared" si="5"/>
        <v>1</v>
      </c>
    </row>
    <row r="24" spans="1:74" ht="13.5" customHeight="1" x14ac:dyDescent="0.25">
      <c r="A24" s="37" t="s">
        <v>37</v>
      </c>
      <c r="B24" s="37"/>
      <c r="C24" s="36">
        <v>43831</v>
      </c>
      <c r="D24" s="36"/>
      <c r="E24" s="36"/>
      <c r="F24" s="36"/>
      <c r="G24" s="36"/>
      <c r="H24" s="36">
        <v>43862</v>
      </c>
      <c r="I24" s="36"/>
      <c r="J24" s="36"/>
      <c r="K24" s="36"/>
      <c r="L24" s="36"/>
      <c r="M24" s="36">
        <v>43891</v>
      </c>
      <c r="N24" s="36"/>
      <c r="O24" s="36"/>
      <c r="P24" s="36"/>
      <c r="Q24" s="36"/>
      <c r="R24" s="36">
        <v>43922</v>
      </c>
      <c r="S24" s="36"/>
      <c r="T24" s="36"/>
      <c r="U24" s="36"/>
      <c r="V24" s="36"/>
      <c r="W24" s="36">
        <v>43952</v>
      </c>
      <c r="X24" s="36"/>
      <c r="Y24" s="36"/>
      <c r="Z24" s="36"/>
      <c r="AA24" s="36"/>
      <c r="AB24" s="36">
        <v>43983</v>
      </c>
      <c r="AC24" s="36"/>
      <c r="AD24" s="36"/>
      <c r="AE24" s="36"/>
      <c r="AF24" s="36"/>
      <c r="AG24" s="36">
        <v>44013</v>
      </c>
      <c r="AH24" s="36"/>
      <c r="AI24" s="36"/>
      <c r="AJ24" s="36"/>
      <c r="AK24" s="36"/>
      <c r="AL24" s="36">
        <v>44044</v>
      </c>
      <c r="AM24" s="36"/>
      <c r="AN24" s="36"/>
      <c r="AO24" s="36"/>
      <c r="AP24" s="36"/>
      <c r="AQ24" s="36">
        <v>44075</v>
      </c>
      <c r="AR24" s="36"/>
      <c r="AS24" s="36"/>
      <c r="AT24" s="36"/>
      <c r="AU24" s="36"/>
      <c r="AV24" s="36">
        <v>44105</v>
      </c>
      <c r="AW24" s="36"/>
      <c r="AX24" s="36"/>
      <c r="AY24" s="36"/>
      <c r="AZ24" s="36"/>
      <c r="BA24" s="36">
        <v>44136</v>
      </c>
      <c r="BB24" s="36"/>
      <c r="BC24" s="36"/>
      <c r="BD24" s="36"/>
      <c r="BE24" s="36"/>
      <c r="BF24" s="36">
        <v>44166</v>
      </c>
      <c r="BG24" s="36"/>
      <c r="BH24" s="36"/>
      <c r="BI24" s="36"/>
      <c r="BJ24" s="36"/>
      <c r="BK24" s="40" t="s">
        <v>40</v>
      </c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</row>
    <row r="25" spans="1:74" x14ac:dyDescent="0.25">
      <c r="A25" s="37"/>
      <c r="B25" s="37"/>
      <c r="C25" s="35">
        <f>SUM(C23:G23)</f>
        <v>112</v>
      </c>
      <c r="D25" s="35"/>
      <c r="E25" s="35"/>
      <c r="F25" s="35"/>
      <c r="G25" s="35"/>
      <c r="H25" s="35">
        <f t="shared" ref="H25" si="14">SUM(H23:L23)</f>
        <v>85</v>
      </c>
      <c r="I25" s="35"/>
      <c r="J25" s="35"/>
      <c r="K25" s="35"/>
      <c r="L25" s="35"/>
      <c r="M25" s="35">
        <f t="shared" ref="M25" si="15">SUM(M23:Q23)</f>
        <v>106</v>
      </c>
      <c r="N25" s="35"/>
      <c r="O25" s="35"/>
      <c r="P25" s="35"/>
      <c r="Q25" s="35"/>
      <c r="R25" s="35">
        <f t="shared" ref="R25" si="16">SUM(R23:V23)</f>
        <v>87</v>
      </c>
      <c r="S25" s="35"/>
      <c r="T25" s="35"/>
      <c r="U25" s="35"/>
      <c r="V25" s="35"/>
      <c r="W25" s="35">
        <f t="shared" ref="W25" si="17">SUM(W23:AA23)</f>
        <v>69</v>
      </c>
      <c r="X25" s="35"/>
      <c r="Y25" s="35"/>
      <c r="Z25" s="35"/>
      <c r="AA25" s="35"/>
      <c r="AB25" s="35">
        <f t="shared" ref="AB25" si="18">SUM(AB23:AF23)</f>
        <v>64</v>
      </c>
      <c r="AC25" s="35"/>
      <c r="AD25" s="35"/>
      <c r="AE25" s="35"/>
      <c r="AF25" s="35"/>
      <c r="AG25" s="35">
        <f t="shared" ref="AG25" si="19">SUM(AG23:AK23)</f>
        <v>59</v>
      </c>
      <c r="AH25" s="35"/>
      <c r="AI25" s="35"/>
      <c r="AJ25" s="35"/>
      <c r="AK25" s="35"/>
      <c r="AL25" s="35">
        <f t="shared" ref="AL25" si="20">SUM(AL23:AP23)</f>
        <v>68</v>
      </c>
      <c r="AM25" s="35"/>
      <c r="AN25" s="35"/>
      <c r="AO25" s="35"/>
      <c r="AP25" s="35"/>
      <c r="AQ25" s="35">
        <f t="shared" ref="AQ25" si="21">SUM(AQ23:AU23)</f>
        <v>77</v>
      </c>
      <c r="AR25" s="35"/>
      <c r="AS25" s="35"/>
      <c r="AT25" s="35"/>
      <c r="AU25" s="35"/>
      <c r="AV25" s="35">
        <f t="shared" ref="AV25" si="22">SUM(AV23:AZ23)</f>
        <v>113</v>
      </c>
      <c r="AW25" s="35"/>
      <c r="AX25" s="35"/>
      <c r="AY25" s="35"/>
      <c r="AZ25" s="35"/>
      <c r="BA25" s="35">
        <f t="shared" ref="BA25" si="23">SUM(BA23:BE23)</f>
        <v>85</v>
      </c>
      <c r="BB25" s="35"/>
      <c r="BC25" s="35"/>
      <c r="BD25" s="35"/>
      <c r="BE25" s="35"/>
      <c r="BF25" s="35">
        <f t="shared" ref="BF25" si="24">SUM(BF23:BJ23)</f>
        <v>102</v>
      </c>
      <c r="BG25" s="35"/>
      <c r="BH25" s="35"/>
      <c r="BI25" s="35"/>
      <c r="BJ25" s="35"/>
      <c r="BK25" s="40">
        <f>SUM(C25:BJ25)</f>
        <v>1027</v>
      </c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2"/>
    </row>
    <row r="26" spans="1:74" x14ac:dyDescent="0.25">
      <c r="A26" s="34" t="s">
        <v>38</v>
      </c>
      <c r="B26" s="34"/>
      <c r="C26" s="33">
        <f>C25/BK$25</f>
        <v>0.10905550146056475</v>
      </c>
      <c r="D26" s="33"/>
      <c r="E26" s="33"/>
      <c r="F26" s="33"/>
      <c r="G26" s="33"/>
      <c r="H26" s="33">
        <f>H25/BK$25</f>
        <v>8.2765335929892894E-2</v>
      </c>
      <c r="I26" s="33"/>
      <c r="J26" s="33"/>
      <c r="K26" s="33"/>
      <c r="L26" s="33"/>
      <c r="M26" s="33">
        <f>M25/BK$25</f>
        <v>0.10321324245374879</v>
      </c>
      <c r="N26" s="33"/>
      <c r="O26" s="33"/>
      <c r="P26" s="33"/>
      <c r="Q26" s="33"/>
      <c r="R26" s="33">
        <f>R25/BK$25</f>
        <v>8.4712755598831554E-2</v>
      </c>
      <c r="S26" s="33"/>
      <c r="T26" s="33"/>
      <c r="U26" s="33"/>
      <c r="V26" s="33"/>
      <c r="W26" s="33">
        <f>W25/BK$25</f>
        <v>6.718597857838364E-2</v>
      </c>
      <c r="X26" s="33"/>
      <c r="Y26" s="33"/>
      <c r="Z26" s="33"/>
      <c r="AA26" s="33"/>
      <c r="AB26" s="33">
        <f>AB25/BK$25</f>
        <v>6.2317429406037003E-2</v>
      </c>
      <c r="AC26" s="33"/>
      <c r="AD26" s="33"/>
      <c r="AE26" s="33"/>
      <c r="AF26" s="33"/>
      <c r="AG26" s="33">
        <f>AG25/BK$25</f>
        <v>5.744888023369036E-2</v>
      </c>
      <c r="AH26" s="33"/>
      <c r="AI26" s="33"/>
      <c r="AJ26" s="33"/>
      <c r="AK26" s="33"/>
      <c r="AL26" s="33">
        <f>AL25/BK$25</f>
        <v>6.621226874391431E-2</v>
      </c>
      <c r="AM26" s="33"/>
      <c r="AN26" s="33"/>
      <c r="AO26" s="33"/>
      <c r="AP26" s="33"/>
      <c r="AQ26" s="33">
        <f>AQ25/BK$25</f>
        <v>7.4975657254138267E-2</v>
      </c>
      <c r="AR26" s="33"/>
      <c r="AS26" s="33"/>
      <c r="AT26" s="33"/>
      <c r="AU26" s="33"/>
      <c r="AV26" s="33">
        <f>AV25/BK$25</f>
        <v>0.11002921129503408</v>
      </c>
      <c r="AW26" s="33"/>
      <c r="AX26" s="33"/>
      <c r="AY26" s="33"/>
      <c r="AZ26" s="33"/>
      <c r="BA26" s="33">
        <f>BA25/BK$25</f>
        <v>8.2765335929892894E-2</v>
      </c>
      <c r="BB26" s="33"/>
      <c r="BC26" s="33"/>
      <c r="BD26" s="33"/>
      <c r="BE26" s="33"/>
      <c r="BF26" s="33">
        <f>BF25/BK$25</f>
        <v>9.9318403115871465E-2</v>
      </c>
      <c r="BG26" s="33"/>
      <c r="BH26" s="33"/>
      <c r="BI26" s="33"/>
      <c r="BJ26" s="33"/>
      <c r="BK26" s="43">
        <f>SUM(C26:BJ26)</f>
        <v>0.99999999999999989</v>
      </c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5"/>
    </row>
    <row r="28" spans="1:74" x14ac:dyDescent="0.25">
      <c r="A28" s="30" t="s">
        <v>41</v>
      </c>
    </row>
    <row r="29" spans="1:74" x14ac:dyDescent="0.25">
      <c r="A29" s="30" t="s">
        <v>42</v>
      </c>
    </row>
    <row r="30" spans="1:74" x14ac:dyDescent="0.25">
      <c r="A30" s="31" t="s">
        <v>43</v>
      </c>
    </row>
    <row r="31" spans="1:74" x14ac:dyDescent="0.25">
      <c r="A31" s="32" t="s">
        <v>44</v>
      </c>
    </row>
  </sheetData>
  <sheetProtection algorithmName="SHA-512" hashValue="swlMMl0zQNVUNMOu19BxhOJxSnJ0mYYRMBUli77mQpCFuH+Uf84eoRiGUhZ+gQIV2ucbpRwiPq8SyAMFzb6tcw==" saltValue="/lKvko2mmwa84mHsnX7H3g==" spinCount="100000" sheet="1" objects="1" scenarios="1"/>
  <mergeCells count="57">
    <mergeCell ref="AV25:AZ25"/>
    <mergeCell ref="BA25:BE25"/>
    <mergeCell ref="BF25:BJ25"/>
    <mergeCell ref="BK25:BV25"/>
    <mergeCell ref="AG26:AK26"/>
    <mergeCell ref="AL26:AP26"/>
    <mergeCell ref="AQ26:AU26"/>
    <mergeCell ref="AV26:AZ26"/>
    <mergeCell ref="BA26:BE26"/>
    <mergeCell ref="BF26:BJ26"/>
    <mergeCell ref="BK26:BV26"/>
    <mergeCell ref="BF1:BJ1"/>
    <mergeCell ref="BK1:BV1"/>
    <mergeCell ref="AG24:AK24"/>
    <mergeCell ref="AL24:AP24"/>
    <mergeCell ref="AQ24:AU24"/>
    <mergeCell ref="AV24:AZ24"/>
    <mergeCell ref="BA24:BE24"/>
    <mergeCell ref="BF24:BJ24"/>
    <mergeCell ref="BK24:BV24"/>
    <mergeCell ref="AG1:AK1"/>
    <mergeCell ref="AL1:AP1"/>
    <mergeCell ref="AQ1:AU1"/>
    <mergeCell ref="AV1:AZ1"/>
    <mergeCell ref="BA1:BE1"/>
    <mergeCell ref="W1:AA1"/>
    <mergeCell ref="AB1:AF1"/>
    <mergeCell ref="A23:B23"/>
    <mergeCell ref="A24:B25"/>
    <mergeCell ref="C24:G24"/>
    <mergeCell ref="H24:L24"/>
    <mergeCell ref="M24:Q24"/>
    <mergeCell ref="R24:V24"/>
    <mergeCell ref="W24:AA24"/>
    <mergeCell ref="A1:A2"/>
    <mergeCell ref="B1:B2"/>
    <mergeCell ref="C1:G1"/>
    <mergeCell ref="H1:L1"/>
    <mergeCell ref="M1:Q1"/>
    <mergeCell ref="R1:V1"/>
    <mergeCell ref="AB24:AF24"/>
    <mergeCell ref="C25:G25"/>
    <mergeCell ref="H25:L25"/>
    <mergeCell ref="M25:Q25"/>
    <mergeCell ref="R25:V25"/>
    <mergeCell ref="W25:AA25"/>
    <mergeCell ref="AB25:AF25"/>
    <mergeCell ref="AG25:AK25"/>
    <mergeCell ref="AL25:AP25"/>
    <mergeCell ref="AQ25:AU25"/>
    <mergeCell ref="AB26:AF26"/>
    <mergeCell ref="W26:AA26"/>
    <mergeCell ref="A26:B26"/>
    <mergeCell ref="C26:G26"/>
    <mergeCell ref="H26:L26"/>
    <mergeCell ref="M26:Q26"/>
    <mergeCell ref="R26:V26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H499"/>
  <sheetViews>
    <sheetView zoomScaleNormal="100" zoomScalePageLayoutView="12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2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9" t="s">
        <v>10</v>
      </c>
      <c r="B7" s="1">
        <v>2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5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33</v>
      </c>
      <c r="C15" s="5">
        <v>11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4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7" t="s">
        <v>20</v>
      </c>
      <c r="B17" s="1">
        <v>1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7" t="s">
        <v>21</v>
      </c>
      <c r="B18" s="1">
        <v>1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8</v>
      </c>
      <c r="C19" s="5">
        <v>3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1</v>
      </c>
      <c r="G20" s="1"/>
      <c r="H20" s="1"/>
    </row>
    <row r="21" spans="1:8" x14ac:dyDescent="0.25">
      <c r="A21" s="7" t="s">
        <v>24</v>
      </c>
      <c r="B21" s="1">
        <v>3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11" t="s">
        <v>26</v>
      </c>
      <c r="B22" s="12">
        <f>SUM(B2:B21)</f>
        <v>65</v>
      </c>
      <c r="C22" s="10">
        <f>SUM(C2:C21)</f>
        <v>19</v>
      </c>
      <c r="D22" s="12">
        <v>0</v>
      </c>
      <c r="E22" s="12">
        <v>0</v>
      </c>
      <c r="F22" s="12">
        <v>1</v>
      </c>
      <c r="G22" s="1"/>
      <c r="H22" s="1"/>
    </row>
    <row r="23" spans="1:8" x14ac:dyDescent="0.25">
      <c r="A23" s="7"/>
      <c r="B23" s="1"/>
      <c r="C23" s="10"/>
      <c r="D23" s="1"/>
      <c r="E23" s="1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dsBPlRxPEnqWpZZAoGjHAJI+LIALMIfcmngYq0J53ScRBMyiZ0M5Tg//nKIiPguTjhlQEevncODgeS6x1lvq5g==" saltValue="FyZ5vcAr1ltBb5qDs81XL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H499"/>
  <sheetViews>
    <sheetView zoomScaleNormal="100" zoomScalePageLayoutView="130" workbookViewId="0">
      <selection activeCell="C17" sqref="C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2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9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4</v>
      </c>
      <c r="C8" s="5">
        <v>3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5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2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1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37</v>
      </c>
      <c r="C15" s="5">
        <v>16</v>
      </c>
      <c r="D15" s="1">
        <v>1</v>
      </c>
      <c r="E15" s="1">
        <v>1</v>
      </c>
      <c r="F15" s="1">
        <v>0</v>
      </c>
      <c r="G15" s="1"/>
      <c r="H15" s="1"/>
    </row>
    <row r="16" spans="1:8" x14ac:dyDescent="0.25">
      <c r="A16" s="7" t="s">
        <v>19</v>
      </c>
      <c r="B16" s="1">
        <v>3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7" t="s">
        <v>20</v>
      </c>
      <c r="B17" s="1">
        <v>3</v>
      </c>
      <c r="C17" s="5">
        <v>1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7" t="s">
        <v>21</v>
      </c>
      <c r="B18" s="1">
        <v>1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10</v>
      </c>
      <c r="C19" s="5">
        <v>3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1</v>
      </c>
      <c r="C20" s="7">
        <v>2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1</v>
      </c>
      <c r="C21" s="7">
        <v>3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11" t="s">
        <v>26</v>
      </c>
      <c r="B22" s="12">
        <f>SUM(B2:B21)</f>
        <v>74</v>
      </c>
      <c r="C22" s="10">
        <f>SUM(C2:C21)</f>
        <v>30</v>
      </c>
      <c r="D22" s="12">
        <v>1</v>
      </c>
      <c r="E22" s="12">
        <v>1</v>
      </c>
      <c r="F22" s="12"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q9d0tmn3soxRZdRGL5C9xzOPsZf8f3RQ+sGuaq9fU856FiD8Cf+RKjG2RJPuNoF8pMn/Jsay5/o4h3socffqbw==" saltValue="ar7+1Q4aDdVcBZd5OJCI+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H499"/>
  <sheetViews>
    <sheetView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1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9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</v>
      </c>
      <c r="C8" s="5">
        <v>2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4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1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0</v>
      </c>
      <c r="C14" s="5">
        <v>2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29</v>
      </c>
      <c r="C15" s="5">
        <v>15</v>
      </c>
      <c r="D15" s="1">
        <v>1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4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7" t="s">
        <v>20</v>
      </c>
      <c r="B17" s="1">
        <v>1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7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6</v>
      </c>
      <c r="C19" s="5">
        <v>3</v>
      </c>
      <c r="D19" s="1">
        <v>0</v>
      </c>
      <c r="E19" s="1">
        <v>0</v>
      </c>
      <c r="F19" s="1"/>
      <c r="G19" s="1"/>
      <c r="H19" s="1"/>
    </row>
    <row r="20" spans="1:8" x14ac:dyDescent="0.25">
      <c r="A20" s="7" t="s">
        <v>23</v>
      </c>
      <c r="B20" s="1">
        <v>2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4</v>
      </c>
      <c r="C21" s="7">
        <v>0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11" t="s">
        <v>26</v>
      </c>
      <c r="B22" s="12">
        <f>SUM(B2:B21)</f>
        <v>56</v>
      </c>
      <c r="C22" s="10">
        <f>SUM(C2:C21)</f>
        <v>30</v>
      </c>
      <c r="D22" s="12">
        <v>1</v>
      </c>
      <c r="E22" s="12">
        <v>0</v>
      </c>
      <c r="F22" s="12">
        <v>0</v>
      </c>
      <c r="G22" s="1"/>
      <c r="H22" s="1"/>
    </row>
    <row r="23" spans="1:8" x14ac:dyDescent="0.25">
      <c r="A23" s="7"/>
      <c r="B23" s="1"/>
      <c r="C23" s="7"/>
      <c r="D23" s="12"/>
      <c r="E23" s="1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yVMBsqaBX5VbBXJZwuXd6D5ZzqisiP0jC3esPVn/TENND7N1PIHEzU4Ts4ZTELavuodnUGmnC0OZJwid4NlDgQ==" saltValue="sUS1LuQd81hv+cuM4KYn4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H499"/>
  <sheetViews>
    <sheetView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0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3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0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0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0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9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3</v>
      </c>
      <c r="C8" s="5">
        <v>2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1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27</v>
      </c>
      <c r="C15" s="5">
        <v>8</v>
      </c>
      <c r="D15" s="1">
        <v>1</v>
      </c>
      <c r="E15" s="1">
        <v>0</v>
      </c>
      <c r="F15" s="1">
        <v>1</v>
      </c>
      <c r="G15" s="1"/>
      <c r="H15" s="1"/>
    </row>
    <row r="16" spans="1:8" x14ac:dyDescent="0.25">
      <c r="A16" s="7" t="s">
        <v>19</v>
      </c>
      <c r="B16" s="1">
        <v>2</v>
      </c>
      <c r="C16" s="5">
        <v>0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7" t="s">
        <v>20</v>
      </c>
      <c r="B17" s="1">
        <v>0</v>
      </c>
      <c r="C17" s="5">
        <v>0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7" t="s">
        <v>21</v>
      </c>
      <c r="B18" s="1">
        <v>0</v>
      </c>
      <c r="C18" s="4">
        <v>0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10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0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4</v>
      </c>
      <c r="C21" s="7">
        <v>2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11" t="s">
        <v>26</v>
      </c>
      <c r="B22" s="12">
        <f>SUM(B2:B21)</f>
        <v>51</v>
      </c>
      <c r="C22" s="10">
        <f>SUM(C2:C21)</f>
        <v>15</v>
      </c>
      <c r="D22" s="12">
        <v>2</v>
      </c>
      <c r="E22" s="12">
        <v>0</v>
      </c>
      <c r="F22" s="12">
        <v>1</v>
      </c>
      <c r="G22" s="1"/>
      <c r="H22" s="1"/>
    </row>
    <row r="23" spans="1:8" x14ac:dyDescent="0.25">
      <c r="A23" s="7"/>
      <c r="B23" s="1"/>
      <c r="C23" s="7"/>
      <c r="D23" s="1"/>
      <c r="E23" s="1"/>
      <c r="F23" s="12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E/Rxpz0o9gyX1fNqGl46ptwPYGJ+er0ObQxfaANneITM47I8+lAI+XB59FqI53cVHEPvlZ5bO8Q4Bfs3ltQ1Pg==" saltValue="//Y4hJQhEH8E3nfEzTrkQ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H499"/>
  <sheetViews>
    <sheetView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2</v>
      </c>
      <c r="C2" s="4">
        <v>3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ht="30" x14ac:dyDescent="0.25">
      <c r="A4" s="7" t="s">
        <v>7</v>
      </c>
      <c r="B4" s="5">
        <v>1</v>
      </c>
      <c r="C4" s="5">
        <v>0</v>
      </c>
      <c r="D4" s="1">
        <v>0</v>
      </c>
      <c r="E4" s="1">
        <v>0</v>
      </c>
      <c r="F4" s="1">
        <v>0</v>
      </c>
      <c r="G4" s="1"/>
      <c r="H4" s="1"/>
    </row>
    <row r="5" spans="1:8" ht="30" x14ac:dyDescent="0.25">
      <c r="A5" s="7" t="s">
        <v>8</v>
      </c>
      <c r="B5" s="1">
        <v>1</v>
      </c>
      <c r="C5" s="5">
        <v>1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ht="30" x14ac:dyDescent="0.25">
      <c r="A7" s="9" t="s">
        <v>10</v>
      </c>
      <c r="B7" s="1">
        <v>0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5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3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1</v>
      </c>
      <c r="C10" s="5">
        <v>0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3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0</v>
      </c>
      <c r="C14" s="5">
        <v>0</v>
      </c>
      <c r="D14" s="1">
        <v>0</v>
      </c>
      <c r="E14" s="1">
        <v>0</v>
      </c>
      <c r="F14" s="1">
        <v>0</v>
      </c>
      <c r="G14" s="1"/>
      <c r="H14" s="1"/>
    </row>
    <row r="15" spans="1:8" x14ac:dyDescent="0.25">
      <c r="A15" s="7" t="s">
        <v>18</v>
      </c>
      <c r="B15" s="1">
        <v>16</v>
      </c>
      <c r="C15" s="5">
        <v>7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0</v>
      </c>
      <c r="C16" s="5">
        <v>2</v>
      </c>
      <c r="D16" s="1">
        <v>0</v>
      </c>
      <c r="E16" s="1">
        <v>0</v>
      </c>
      <c r="F16" s="1">
        <v>0</v>
      </c>
      <c r="G16" s="1"/>
      <c r="H16" s="1"/>
    </row>
    <row r="17" spans="1:8" ht="30" x14ac:dyDescent="0.25">
      <c r="A17" s="7" t="s">
        <v>20</v>
      </c>
      <c r="B17" s="1">
        <v>0</v>
      </c>
      <c r="C17" s="5">
        <v>2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7" t="s">
        <v>21</v>
      </c>
      <c r="B18" s="1">
        <v>2</v>
      </c>
      <c r="C18" s="4">
        <v>2</v>
      </c>
      <c r="D18" s="1">
        <v>0</v>
      </c>
      <c r="E18" s="1">
        <v>0</v>
      </c>
      <c r="F18" s="1">
        <v>0</v>
      </c>
      <c r="G18" s="1"/>
      <c r="H18" s="1"/>
    </row>
    <row r="19" spans="1:8" x14ac:dyDescent="0.25">
      <c r="A19" s="7" t="s">
        <v>22</v>
      </c>
      <c r="B19" s="1">
        <v>2</v>
      </c>
      <c r="C19" s="5">
        <v>2</v>
      </c>
      <c r="D19" s="1">
        <v>0</v>
      </c>
      <c r="E19" s="1">
        <v>0</v>
      </c>
      <c r="F19" s="1">
        <v>0</v>
      </c>
      <c r="G19" s="1"/>
      <c r="H19" s="1"/>
    </row>
    <row r="20" spans="1:8" x14ac:dyDescent="0.25">
      <c r="A20" s="7" t="s">
        <v>23</v>
      </c>
      <c r="B20" s="1">
        <v>2</v>
      </c>
      <c r="C20" s="7">
        <v>0</v>
      </c>
      <c r="D20" s="1">
        <v>0</v>
      </c>
      <c r="E20" s="1">
        <v>0</v>
      </c>
      <c r="F20" s="1">
        <v>0</v>
      </c>
      <c r="G20" s="1"/>
      <c r="H20" s="1"/>
    </row>
    <row r="21" spans="1:8" x14ac:dyDescent="0.25">
      <c r="A21" s="7" t="s">
        <v>24</v>
      </c>
      <c r="B21" s="1">
        <v>3</v>
      </c>
      <c r="C21" s="7">
        <v>2</v>
      </c>
      <c r="D21" s="1">
        <v>0</v>
      </c>
      <c r="E21" s="1">
        <v>0</v>
      </c>
      <c r="F21" s="13">
        <v>0</v>
      </c>
      <c r="G21" s="1"/>
      <c r="H21" s="1"/>
    </row>
    <row r="22" spans="1:8" x14ac:dyDescent="0.25">
      <c r="A22" s="11" t="s">
        <v>26</v>
      </c>
      <c r="B22" s="12">
        <f>SUM(B2:B21)</f>
        <v>44</v>
      </c>
      <c r="C22" s="10">
        <f>SUM(C2:C21)</f>
        <v>22</v>
      </c>
      <c r="D22" s="12">
        <v>0</v>
      </c>
      <c r="E22" s="12">
        <v>0</v>
      </c>
      <c r="F22" s="12">
        <v>0</v>
      </c>
      <c r="G22" s="1"/>
      <c r="H22" s="1"/>
    </row>
    <row r="23" spans="1:8" x14ac:dyDescent="0.25">
      <c r="A23" s="7"/>
      <c r="B23" s="1"/>
      <c r="C23" s="7"/>
      <c r="D23" s="1"/>
      <c r="E23" s="12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FzVMenNhZZOH/ICCtmBh/Su/JxEsDmOjqjnLmxZNV/aDYNhouzGhqhNHKoB/VCWwjK68jyY5PvrcbcmvM6mtXQ==" saltValue="hLVTuzWRHBE89JyzdGP1l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H499"/>
  <sheetViews>
    <sheetView topLeftCell="A15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1</v>
      </c>
      <c r="C2" s="25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0</v>
      </c>
      <c r="C3" s="26">
        <v>0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7" t="s">
        <v>7</v>
      </c>
      <c r="B4" s="26">
        <v>3</v>
      </c>
      <c r="C4" s="26">
        <v>1</v>
      </c>
      <c r="D4" s="6">
        <v>0</v>
      </c>
      <c r="E4" s="6">
        <v>0</v>
      </c>
      <c r="F4" s="6">
        <v>0</v>
      </c>
      <c r="G4" s="1"/>
      <c r="H4" s="1"/>
    </row>
    <row r="5" spans="1:8" ht="30" x14ac:dyDescent="0.25">
      <c r="A5" s="7" t="s">
        <v>8</v>
      </c>
      <c r="B5" s="6">
        <v>0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3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ht="30" x14ac:dyDescent="0.25">
      <c r="A7" s="9" t="s">
        <v>10</v>
      </c>
      <c r="B7" s="6">
        <v>0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2</v>
      </c>
      <c r="C8" s="26">
        <v>1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1</v>
      </c>
      <c r="C9" s="26">
        <v>2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1</v>
      </c>
      <c r="C10" s="26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0</v>
      </c>
      <c r="C11" s="25">
        <v>1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0</v>
      </c>
      <c r="C12" s="26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7" t="s">
        <v>16</v>
      </c>
      <c r="B13" s="6">
        <v>0</v>
      </c>
      <c r="C13" s="26">
        <v>0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7" t="s">
        <v>17</v>
      </c>
      <c r="B14" s="6">
        <v>0</v>
      </c>
      <c r="C14" s="26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7" t="s">
        <v>18</v>
      </c>
      <c r="B15" s="6">
        <v>19</v>
      </c>
      <c r="C15" s="26">
        <v>9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7" t="s">
        <v>19</v>
      </c>
      <c r="B16" s="6">
        <v>0</v>
      </c>
      <c r="C16" s="26">
        <v>1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7" t="s">
        <v>20</v>
      </c>
      <c r="B17" s="6">
        <v>0</v>
      </c>
      <c r="C17" s="26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7" t="s">
        <v>21</v>
      </c>
      <c r="B18" s="6">
        <v>0</v>
      </c>
      <c r="C18" s="25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7" t="s">
        <v>22</v>
      </c>
      <c r="B19" s="6">
        <v>5</v>
      </c>
      <c r="C19" s="26">
        <v>1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7" t="s">
        <v>23</v>
      </c>
      <c r="B20" s="6">
        <v>1</v>
      </c>
      <c r="C20" s="27">
        <v>1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24</v>
      </c>
      <c r="B21" s="6">
        <v>3</v>
      </c>
      <c r="C21" s="27">
        <v>1</v>
      </c>
      <c r="D21" s="6">
        <v>0</v>
      </c>
      <c r="E21" s="6">
        <v>0</v>
      </c>
      <c r="F21" s="6">
        <v>2</v>
      </c>
      <c r="G21" s="1"/>
      <c r="H21" s="1"/>
    </row>
    <row r="22" spans="1:8" x14ac:dyDescent="0.25">
      <c r="A22" s="11" t="s">
        <v>26</v>
      </c>
      <c r="B22" s="2">
        <f>SUM(B2:B21)</f>
        <v>39</v>
      </c>
      <c r="C22" s="2">
        <f t="shared" ref="C22:F22" si="0">SUM(C2:C21)</f>
        <v>18</v>
      </c>
      <c r="D22" s="2">
        <f t="shared" si="0"/>
        <v>0</v>
      </c>
      <c r="E22" s="2">
        <f t="shared" si="0"/>
        <v>0</v>
      </c>
      <c r="F22" s="2">
        <f t="shared" si="0"/>
        <v>2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M8QdKR3jdu+W44yzi0zvhw07d1dJj8OoJh011W13GOrezy4ik7vtXQGmK7m0MK5aavXYOm+Uwdc8/G0HzhVzKg==" saltValue="lNh1TwVG3f1B1J3S2QlHv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H499"/>
  <sheetViews>
    <sheetView topLeftCell="A5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1</v>
      </c>
      <c r="C2" s="25">
        <v>0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0</v>
      </c>
      <c r="C3" s="26">
        <v>0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7" t="s">
        <v>7</v>
      </c>
      <c r="B4" s="26">
        <v>1</v>
      </c>
      <c r="C4" s="26">
        <v>1</v>
      </c>
      <c r="D4" s="6">
        <v>0</v>
      </c>
      <c r="E4" s="6">
        <v>0</v>
      </c>
      <c r="F4" s="6">
        <v>0</v>
      </c>
      <c r="G4" s="1"/>
      <c r="H4" s="1"/>
    </row>
    <row r="5" spans="1:8" ht="30" x14ac:dyDescent="0.25">
      <c r="A5" s="7" t="s">
        <v>8</v>
      </c>
      <c r="B5" s="6">
        <v>0</v>
      </c>
      <c r="C5" s="26">
        <v>0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2</v>
      </c>
      <c r="C6" s="26">
        <v>0</v>
      </c>
      <c r="D6" s="6">
        <v>0</v>
      </c>
      <c r="E6" s="6">
        <v>0</v>
      </c>
      <c r="F6" s="6">
        <v>0</v>
      </c>
      <c r="G6" s="1"/>
      <c r="H6" s="1"/>
    </row>
    <row r="7" spans="1:8" ht="30" x14ac:dyDescent="0.25">
      <c r="A7" s="9" t="s">
        <v>10</v>
      </c>
      <c r="B7" s="6">
        <v>1</v>
      </c>
      <c r="C7" s="26">
        <v>0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11</v>
      </c>
      <c r="C8" s="26">
        <v>1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0</v>
      </c>
      <c r="C9" s="26">
        <v>0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0</v>
      </c>
      <c r="C10" s="26">
        <v>0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0</v>
      </c>
      <c r="C11" s="25">
        <v>0</v>
      </c>
      <c r="D11" s="6">
        <v>0</v>
      </c>
      <c r="E11" s="6">
        <v>1</v>
      </c>
      <c r="F11" s="6">
        <v>0</v>
      </c>
      <c r="G11" s="1"/>
      <c r="H11" s="1"/>
    </row>
    <row r="12" spans="1:8" x14ac:dyDescent="0.25">
      <c r="A12" s="7" t="s">
        <v>15</v>
      </c>
      <c r="B12" s="6">
        <v>1</v>
      </c>
      <c r="C12" s="26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7" t="s">
        <v>16</v>
      </c>
      <c r="B13" s="6">
        <v>0</v>
      </c>
      <c r="C13" s="26">
        <v>0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7" t="s">
        <v>17</v>
      </c>
      <c r="B14" s="6">
        <v>0</v>
      </c>
      <c r="C14" s="26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7" t="s">
        <v>18</v>
      </c>
      <c r="B15" s="6">
        <v>15</v>
      </c>
      <c r="C15" s="26">
        <v>10</v>
      </c>
      <c r="D15" s="6">
        <v>0</v>
      </c>
      <c r="E15" s="6">
        <v>1</v>
      </c>
      <c r="F15" s="6">
        <v>0</v>
      </c>
      <c r="G15" s="1"/>
      <c r="H15" s="1"/>
    </row>
    <row r="16" spans="1:8" x14ac:dyDescent="0.25">
      <c r="A16" s="7" t="s">
        <v>19</v>
      </c>
      <c r="B16" s="6">
        <v>2</v>
      </c>
      <c r="C16" s="26">
        <v>1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7" t="s">
        <v>20</v>
      </c>
      <c r="B17" s="6">
        <v>0</v>
      </c>
      <c r="C17" s="26">
        <v>0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7" t="s">
        <v>21</v>
      </c>
      <c r="B18" s="6">
        <v>1</v>
      </c>
      <c r="C18" s="25">
        <v>0</v>
      </c>
      <c r="D18" s="6">
        <v>0</v>
      </c>
      <c r="E18" s="6">
        <v>0</v>
      </c>
      <c r="F18" s="6">
        <v>0</v>
      </c>
      <c r="G18" s="1"/>
      <c r="H18" s="1"/>
    </row>
    <row r="19" spans="1:8" x14ac:dyDescent="0.25">
      <c r="A19" s="7" t="s">
        <v>22</v>
      </c>
      <c r="B19" s="6">
        <v>10</v>
      </c>
      <c r="C19" s="26">
        <v>3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7" t="s">
        <v>23</v>
      </c>
      <c r="B20" s="6">
        <v>0</v>
      </c>
      <c r="C20" s="27">
        <v>2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24</v>
      </c>
      <c r="B21" s="6">
        <v>3</v>
      </c>
      <c r="C21" s="27">
        <v>0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11" t="s">
        <v>26</v>
      </c>
      <c r="B22" s="2">
        <f>SUM(B2:B21)</f>
        <v>48</v>
      </c>
      <c r="C22" s="2">
        <f t="shared" ref="C22:F22" si="0">SUM(C2:C21)</f>
        <v>18</v>
      </c>
      <c r="D22" s="2">
        <f t="shared" si="0"/>
        <v>0</v>
      </c>
      <c r="E22" s="2">
        <f t="shared" si="0"/>
        <v>2</v>
      </c>
      <c r="F22" s="2">
        <f t="shared" si="0"/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ZN3SSjQPpLo4bK/KP5Y9eXNp8K/lFYOWMaTHqDbm3mYAQH4BKrD1CKM3rPLirhL3yGKsBJCba5T7ZlFDP14ytg==" saltValue="BrHxy6a6moCmypkPGC/P4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H499"/>
  <sheetViews>
    <sheetView topLeftCell="A5" zoomScaleNormal="100" zoomScalePageLayoutView="130" workbookViewId="0">
      <selection activeCell="A24" sqref="A24:A2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2</v>
      </c>
      <c r="C2" s="25">
        <v>1</v>
      </c>
      <c r="D2" s="6">
        <v>0</v>
      </c>
      <c r="E2" s="6">
        <v>0</v>
      </c>
      <c r="F2" s="6">
        <v>0</v>
      </c>
      <c r="G2" s="1"/>
      <c r="H2" s="1"/>
    </row>
    <row r="3" spans="1:8" x14ac:dyDescent="0.25">
      <c r="A3" s="7" t="s">
        <v>6</v>
      </c>
      <c r="B3" s="6">
        <v>1</v>
      </c>
      <c r="C3" s="26">
        <v>0</v>
      </c>
      <c r="D3" s="6">
        <v>0</v>
      </c>
      <c r="E3" s="6">
        <v>0</v>
      </c>
      <c r="F3" s="6">
        <v>0</v>
      </c>
      <c r="G3" s="1"/>
      <c r="H3" s="1"/>
    </row>
    <row r="4" spans="1:8" ht="30" x14ac:dyDescent="0.25">
      <c r="A4" s="7" t="s">
        <v>7</v>
      </c>
      <c r="B4" s="26">
        <v>2</v>
      </c>
      <c r="C4" s="26">
        <v>0</v>
      </c>
      <c r="D4" s="6">
        <v>0</v>
      </c>
      <c r="E4" s="6">
        <v>0</v>
      </c>
      <c r="F4" s="6">
        <v>0</v>
      </c>
      <c r="G4" s="1"/>
      <c r="H4" s="1"/>
    </row>
    <row r="5" spans="1:8" ht="30" x14ac:dyDescent="0.25">
      <c r="A5" s="7" t="s">
        <v>8</v>
      </c>
      <c r="B5" s="6">
        <v>1</v>
      </c>
      <c r="C5" s="26">
        <v>2</v>
      </c>
      <c r="D5" s="6">
        <v>0</v>
      </c>
      <c r="E5" s="6">
        <v>0</v>
      </c>
      <c r="F5" s="6">
        <v>0</v>
      </c>
      <c r="G5" s="1"/>
      <c r="H5" s="1"/>
    </row>
    <row r="6" spans="1:8" x14ac:dyDescent="0.25">
      <c r="A6" s="7" t="s">
        <v>9</v>
      </c>
      <c r="B6" s="6">
        <v>0</v>
      </c>
      <c r="C6" s="26">
        <v>1</v>
      </c>
      <c r="D6" s="6">
        <v>0</v>
      </c>
      <c r="E6" s="6">
        <v>0</v>
      </c>
      <c r="F6" s="6">
        <v>0</v>
      </c>
      <c r="G6" s="1"/>
      <c r="H6" s="1"/>
    </row>
    <row r="7" spans="1:8" ht="30" x14ac:dyDescent="0.25">
      <c r="A7" s="9" t="s">
        <v>10</v>
      </c>
      <c r="B7" s="6">
        <v>0</v>
      </c>
      <c r="C7" s="26">
        <v>1</v>
      </c>
      <c r="D7" s="6">
        <v>0</v>
      </c>
      <c r="E7" s="6">
        <v>0</v>
      </c>
      <c r="F7" s="6">
        <v>0</v>
      </c>
      <c r="G7" s="1"/>
      <c r="H7" s="1"/>
    </row>
    <row r="8" spans="1:8" x14ac:dyDescent="0.25">
      <c r="A8" s="7" t="s">
        <v>11</v>
      </c>
      <c r="B8" s="6">
        <v>4</v>
      </c>
      <c r="C8" s="26">
        <v>1</v>
      </c>
      <c r="D8" s="6">
        <v>0</v>
      </c>
      <c r="E8" s="6">
        <v>0</v>
      </c>
      <c r="F8" s="6">
        <v>0</v>
      </c>
      <c r="G8" s="1"/>
      <c r="H8" s="1"/>
    </row>
    <row r="9" spans="1:8" x14ac:dyDescent="0.25">
      <c r="A9" s="7" t="s">
        <v>12</v>
      </c>
      <c r="B9" s="6">
        <v>3</v>
      </c>
      <c r="C9" s="26">
        <v>1</v>
      </c>
      <c r="D9" s="6">
        <v>0</v>
      </c>
      <c r="E9" s="6">
        <v>0</v>
      </c>
      <c r="F9" s="6">
        <v>0</v>
      </c>
      <c r="G9" s="1"/>
      <c r="H9" s="1"/>
    </row>
    <row r="10" spans="1:8" x14ac:dyDescent="0.25">
      <c r="A10" s="7" t="s">
        <v>13</v>
      </c>
      <c r="B10" s="6">
        <v>0</v>
      </c>
      <c r="C10" s="26">
        <v>1</v>
      </c>
      <c r="D10" s="6">
        <v>0</v>
      </c>
      <c r="E10" s="6">
        <v>0</v>
      </c>
      <c r="F10" s="6">
        <v>0</v>
      </c>
      <c r="G10" s="1"/>
      <c r="H10" s="1"/>
    </row>
    <row r="11" spans="1:8" x14ac:dyDescent="0.25">
      <c r="A11" s="7" t="s">
        <v>14</v>
      </c>
      <c r="B11" s="6">
        <v>0</v>
      </c>
      <c r="C11" s="25">
        <v>0</v>
      </c>
      <c r="D11" s="6">
        <v>0</v>
      </c>
      <c r="E11" s="6">
        <v>0</v>
      </c>
      <c r="F11" s="6">
        <v>0</v>
      </c>
      <c r="G11" s="1"/>
      <c r="H11" s="1"/>
    </row>
    <row r="12" spans="1:8" x14ac:dyDescent="0.25">
      <c r="A12" s="7" t="s">
        <v>15</v>
      </c>
      <c r="B12" s="6">
        <v>0</v>
      </c>
      <c r="C12" s="26">
        <v>0</v>
      </c>
      <c r="D12" s="6">
        <v>0</v>
      </c>
      <c r="E12" s="6">
        <v>0</v>
      </c>
      <c r="F12" s="6">
        <v>0</v>
      </c>
      <c r="G12" s="1"/>
      <c r="H12" s="1"/>
    </row>
    <row r="13" spans="1:8" x14ac:dyDescent="0.25">
      <c r="A13" s="7" t="s">
        <v>16</v>
      </c>
      <c r="B13" s="6">
        <v>1</v>
      </c>
      <c r="C13" s="26">
        <v>0</v>
      </c>
      <c r="D13" s="6">
        <v>0</v>
      </c>
      <c r="E13" s="6">
        <v>0</v>
      </c>
      <c r="F13" s="6">
        <v>0</v>
      </c>
      <c r="G13" s="1"/>
      <c r="H13" s="1"/>
    </row>
    <row r="14" spans="1:8" x14ac:dyDescent="0.25">
      <c r="A14" s="7" t="s">
        <v>17</v>
      </c>
      <c r="B14" s="6">
        <v>0</v>
      </c>
      <c r="C14" s="26">
        <v>0</v>
      </c>
      <c r="D14" s="6">
        <v>0</v>
      </c>
      <c r="E14" s="6">
        <v>0</v>
      </c>
      <c r="F14" s="6">
        <v>0</v>
      </c>
      <c r="G14" s="1"/>
      <c r="H14" s="1"/>
    </row>
    <row r="15" spans="1:8" x14ac:dyDescent="0.25">
      <c r="A15" s="7" t="s">
        <v>18</v>
      </c>
      <c r="B15" s="6">
        <v>29</v>
      </c>
      <c r="C15" s="26">
        <v>12</v>
      </c>
      <c r="D15" s="6">
        <v>0</v>
      </c>
      <c r="E15" s="6">
        <v>0</v>
      </c>
      <c r="F15" s="6">
        <v>0</v>
      </c>
      <c r="G15" s="1"/>
      <c r="H15" s="1"/>
    </row>
    <row r="16" spans="1:8" x14ac:dyDescent="0.25">
      <c r="A16" s="7" t="s">
        <v>19</v>
      </c>
      <c r="B16" s="6">
        <v>3</v>
      </c>
      <c r="C16" s="26">
        <v>0</v>
      </c>
      <c r="D16" s="6">
        <v>0</v>
      </c>
      <c r="E16" s="6">
        <v>0</v>
      </c>
      <c r="F16" s="6">
        <v>0</v>
      </c>
      <c r="G16" s="1"/>
      <c r="H16" s="1"/>
    </row>
    <row r="17" spans="1:8" ht="30" x14ac:dyDescent="0.25">
      <c r="A17" s="7" t="s">
        <v>20</v>
      </c>
      <c r="B17" s="6">
        <v>0</v>
      </c>
      <c r="C17" s="26">
        <v>1</v>
      </c>
      <c r="D17" s="6">
        <v>0</v>
      </c>
      <c r="E17" s="6">
        <v>0</v>
      </c>
      <c r="F17" s="6">
        <v>0</v>
      </c>
      <c r="G17" s="1"/>
      <c r="H17" s="1"/>
    </row>
    <row r="18" spans="1:8" ht="30" x14ac:dyDescent="0.25">
      <c r="A18" s="7" t="s">
        <v>21</v>
      </c>
      <c r="B18" s="6">
        <v>0</v>
      </c>
      <c r="C18" s="25">
        <v>0</v>
      </c>
      <c r="D18" s="6">
        <v>1</v>
      </c>
      <c r="E18" s="6">
        <v>0</v>
      </c>
      <c r="F18" s="6">
        <v>0</v>
      </c>
      <c r="G18" s="1"/>
      <c r="H18" s="1"/>
    </row>
    <row r="19" spans="1:8" x14ac:dyDescent="0.25">
      <c r="A19" s="7" t="s">
        <v>22</v>
      </c>
      <c r="B19" s="6">
        <v>4</v>
      </c>
      <c r="C19" s="26">
        <v>1</v>
      </c>
      <c r="D19" s="6">
        <v>0</v>
      </c>
      <c r="E19" s="6">
        <v>0</v>
      </c>
      <c r="F19" s="6">
        <v>0</v>
      </c>
      <c r="G19" s="1"/>
      <c r="H19" s="1"/>
    </row>
    <row r="20" spans="1:8" x14ac:dyDescent="0.25">
      <c r="A20" s="7" t="s">
        <v>23</v>
      </c>
      <c r="B20" s="6">
        <v>1</v>
      </c>
      <c r="C20" s="27">
        <v>0</v>
      </c>
      <c r="D20" s="6">
        <v>0</v>
      </c>
      <c r="E20" s="6">
        <v>0</v>
      </c>
      <c r="F20" s="6">
        <v>0</v>
      </c>
      <c r="G20" s="1"/>
      <c r="H20" s="1"/>
    </row>
    <row r="21" spans="1:8" x14ac:dyDescent="0.25">
      <c r="A21" s="7" t="s">
        <v>24</v>
      </c>
      <c r="B21" s="6">
        <v>2</v>
      </c>
      <c r="C21" s="27">
        <v>1</v>
      </c>
      <c r="D21" s="6">
        <v>0</v>
      </c>
      <c r="E21" s="6">
        <v>0</v>
      </c>
      <c r="F21" s="6">
        <v>0</v>
      </c>
      <c r="G21" s="1"/>
      <c r="H21" s="1"/>
    </row>
    <row r="22" spans="1:8" x14ac:dyDescent="0.25">
      <c r="A22" s="11" t="s">
        <v>26</v>
      </c>
      <c r="B22" s="2">
        <f>SUM(B2:B21)</f>
        <v>53</v>
      </c>
      <c r="C22" s="2">
        <f t="shared" ref="C22:F22" si="0">SUM(C2:C21)</f>
        <v>23</v>
      </c>
      <c r="D22" s="2">
        <f t="shared" si="0"/>
        <v>1</v>
      </c>
      <c r="E22" s="2">
        <f t="shared" si="0"/>
        <v>0</v>
      </c>
      <c r="F22" s="2">
        <f t="shared" si="0"/>
        <v>0</v>
      </c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30" t="s">
        <v>41</v>
      </c>
      <c r="B24" s="1"/>
      <c r="C24" s="7"/>
      <c r="D24" s="1"/>
      <c r="E24" s="1"/>
      <c r="F24" s="1"/>
      <c r="G24" s="1"/>
      <c r="H24" s="1"/>
    </row>
    <row r="25" spans="1:8" x14ac:dyDescent="0.25">
      <c r="A25" s="30" t="s">
        <v>42</v>
      </c>
      <c r="B25" s="1"/>
      <c r="C25" s="7"/>
      <c r="D25" s="1"/>
      <c r="E25" s="1"/>
      <c r="F25" s="1"/>
      <c r="G25" s="1"/>
      <c r="H25" s="1"/>
    </row>
    <row r="26" spans="1:8" x14ac:dyDescent="0.2">
      <c r="A26" s="31" t="s">
        <v>43</v>
      </c>
      <c r="B26" s="1"/>
      <c r="C26" s="7"/>
      <c r="D26" s="1"/>
      <c r="E26" s="1"/>
      <c r="F26" s="1"/>
      <c r="G26" s="1"/>
      <c r="H26" s="1"/>
    </row>
    <row r="27" spans="1:8" x14ac:dyDescent="0.2">
      <c r="A27" s="32" t="s">
        <v>44</v>
      </c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7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8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7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D243" s="1"/>
      <c r="E243" s="1"/>
      <c r="F243" s="1"/>
      <c r="G243" s="1"/>
      <c r="H243" s="1"/>
    </row>
    <row r="244" spans="1:8" x14ac:dyDescent="0.25">
      <c r="A244" s="8"/>
      <c r="B244" s="1"/>
      <c r="D244" s="1"/>
      <c r="E244" s="1"/>
      <c r="F244" s="1"/>
      <c r="G244" s="1"/>
      <c r="H244" s="1"/>
    </row>
    <row r="245" spans="1:8" x14ac:dyDescent="0.25">
      <c r="A245" s="8"/>
      <c r="B245" s="1"/>
      <c r="D245" s="1"/>
      <c r="E245" s="1"/>
      <c r="F245" s="1"/>
      <c r="G245" s="1"/>
      <c r="H245" s="1"/>
    </row>
    <row r="246" spans="1:8" x14ac:dyDescent="0.25">
      <c r="A246" s="8"/>
      <c r="B246" s="1"/>
      <c r="D246" s="1"/>
      <c r="E246" s="1"/>
      <c r="F246" s="1"/>
      <c r="G246" s="1"/>
      <c r="H246" s="1"/>
    </row>
    <row r="247" spans="1:8" x14ac:dyDescent="0.25">
      <c r="A247" s="8"/>
      <c r="B247" s="1"/>
      <c r="D247" s="1"/>
      <c r="E247" s="1"/>
      <c r="F247" s="1"/>
      <c r="G247" s="1"/>
      <c r="H247" s="1"/>
    </row>
    <row r="248" spans="1:8" x14ac:dyDescent="0.25">
      <c r="A248" s="8"/>
      <c r="B248" s="1"/>
      <c r="D248" s="1"/>
      <c r="E248" s="1"/>
      <c r="F248" s="1"/>
      <c r="G248" s="1"/>
      <c r="H248" s="1"/>
    </row>
    <row r="249" spans="1:8" x14ac:dyDescent="0.25">
      <c r="A249" s="8"/>
      <c r="B249" s="1"/>
      <c r="D249" s="1"/>
      <c r="E249" s="1"/>
      <c r="F249" s="1"/>
      <c r="G249" s="1"/>
      <c r="H249" s="1"/>
    </row>
    <row r="250" spans="1:8" x14ac:dyDescent="0.25">
      <c r="A250" s="8"/>
      <c r="B250" s="1"/>
      <c r="D250" s="1"/>
      <c r="E250" s="1"/>
      <c r="F250" s="1"/>
      <c r="G250" s="1"/>
      <c r="H250" s="1"/>
    </row>
    <row r="251" spans="1:8" x14ac:dyDescent="0.25">
      <c r="A251" s="8"/>
      <c r="B251" s="1"/>
      <c r="D251" s="1"/>
      <c r="E251" s="1"/>
      <c r="F251" s="1"/>
      <c r="G251" s="1"/>
      <c r="H251" s="1"/>
    </row>
    <row r="252" spans="1:8" x14ac:dyDescent="0.25">
      <c r="A252" s="8"/>
      <c r="B252" s="1"/>
      <c r="D252" s="1"/>
      <c r="E252" s="1"/>
      <c r="F252" s="1"/>
      <c r="G252" s="1"/>
      <c r="H252" s="1"/>
    </row>
    <row r="253" spans="1:8" x14ac:dyDescent="0.25">
      <c r="A253" s="8"/>
      <c r="B253" s="1"/>
      <c r="D253" s="1"/>
      <c r="E253" s="1"/>
      <c r="F253" s="1"/>
      <c r="G253" s="1"/>
      <c r="H253" s="1"/>
    </row>
    <row r="254" spans="1:8" x14ac:dyDescent="0.25">
      <c r="A254" s="8"/>
      <c r="B254" s="1"/>
      <c r="D254" s="1"/>
      <c r="E254" s="1"/>
      <c r="F254" s="1"/>
      <c r="G254" s="1"/>
      <c r="H254" s="1"/>
    </row>
    <row r="255" spans="1:8" x14ac:dyDescent="0.25">
      <c r="A255" s="8"/>
      <c r="B255" s="1"/>
      <c r="D255" s="1"/>
      <c r="E255" s="1"/>
      <c r="F255" s="1"/>
      <c r="G255" s="1"/>
      <c r="H255" s="1"/>
    </row>
    <row r="256" spans="1:8" x14ac:dyDescent="0.25">
      <c r="A256" s="8"/>
      <c r="B256" s="1"/>
      <c r="D256" s="1"/>
      <c r="E256" s="1"/>
      <c r="F256" s="1"/>
      <c r="G256" s="1"/>
      <c r="H256" s="1"/>
    </row>
    <row r="257" spans="1:8" x14ac:dyDescent="0.25">
      <c r="A257" s="8"/>
      <c r="B257" s="1"/>
      <c r="D257" s="1"/>
      <c r="E257" s="1"/>
      <c r="F257" s="1"/>
      <c r="G257" s="1"/>
      <c r="H257" s="1"/>
    </row>
    <row r="258" spans="1:8" x14ac:dyDescent="0.25">
      <c r="A258" s="8"/>
      <c r="B258" s="1"/>
      <c r="D258" s="1"/>
      <c r="E258" s="1"/>
      <c r="F258" s="1"/>
      <c r="G258" s="1"/>
      <c r="H258" s="1"/>
    </row>
    <row r="259" spans="1:8" x14ac:dyDescent="0.25">
      <c r="A259" s="8"/>
      <c r="B259" s="1"/>
      <c r="D259" s="1"/>
      <c r="E259" s="1"/>
      <c r="F259" s="1"/>
      <c r="G259" s="1"/>
      <c r="H259" s="1"/>
    </row>
    <row r="260" spans="1:8" x14ac:dyDescent="0.25">
      <c r="A260" s="8"/>
      <c r="B260" s="1"/>
      <c r="D260" s="1"/>
      <c r="E260" s="1"/>
      <c r="F260" s="1"/>
      <c r="G260" s="1"/>
      <c r="H260" s="1"/>
    </row>
    <row r="261" spans="1:8" x14ac:dyDescent="0.25">
      <c r="A261" s="8"/>
      <c r="B261" s="1"/>
      <c r="D261" s="1"/>
      <c r="E261" s="1"/>
      <c r="F261" s="1"/>
      <c r="G261" s="1"/>
      <c r="H261" s="1"/>
    </row>
    <row r="262" spans="1:8" x14ac:dyDescent="0.25">
      <c r="A262" s="8"/>
      <c r="B262" s="1"/>
      <c r="D262" s="1"/>
      <c r="E262" s="1"/>
      <c r="F262" s="1"/>
      <c r="G262" s="1"/>
      <c r="H262" s="1"/>
    </row>
    <row r="263" spans="1:8" x14ac:dyDescent="0.25">
      <c r="B263" s="1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A499" s="8"/>
      <c r="C499" s="2"/>
    </row>
  </sheetData>
  <sheetProtection algorithmName="SHA-512" hashValue="rXSzmw68aVmu0nmufX14heyckgi0feF5jLGgNQrhHHoegt9xIRIbXpKHNXGliA2+MmEg2fbr2NwBM00y5zGQNQ==" saltValue="r3c94pQ76dGskYsrEvPmR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2021-06-16T01:33:04Z</dcterms:modified>
</cp:coreProperties>
</file>