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No drive/Violência contra a Mulher 2020/Região Funcional 1/"/>
    </mc:Choice>
  </mc:AlternateContent>
  <xr:revisionPtr revIDLastSave="20" documentId="13_ncr:1_{8F8D0242-5DE5-476E-8A9B-45596AB6EC15}" xr6:coauthVersionLast="47" xr6:coauthVersionMax="47" xr10:uidLastSave="{04152B00-9028-442B-B079-5DFC5550150B}"/>
  <workbookProtection workbookAlgorithmName="SHA-512" workbookHashValue="wN8i0MoKtPt1PBvZ9pjBQBNcBFhSwluDP9pV/YKPNMl7trbyICsLrbnmbpt2VZVLuJMbfJnCb9/+IC/OY1bVxA==" workbookSaltValue="TOKeGPQ5eFWMQJoFK7mtjg==" workbookSpinCount="100000" lockStructure="1"/>
  <bookViews>
    <workbookView xWindow="-120" yWindow="-120" windowWidth="20730" windowHeight="11160" tabRatio="859" activeTab="12" xr2:uid="{0C9A09C4-C958-4EF4-B931-3A90BD359838}"/>
  </bookViews>
  <sheets>
    <sheet name="JAN" sheetId="10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3" r:id="rId10"/>
    <sheet name="NOV" sheetId="14" r:id="rId11"/>
    <sheet name="DEZ" sheetId="15" r:id="rId12"/>
    <sheet name="Geral Total" sheetId="16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4" i="16" l="1"/>
  <c r="BS5" i="16"/>
  <c r="BS6" i="16"/>
  <c r="BS7" i="16"/>
  <c r="BS8" i="16"/>
  <c r="BS9" i="16"/>
  <c r="BS10" i="16"/>
  <c r="BS11" i="16"/>
  <c r="BS12" i="16"/>
  <c r="BS13" i="16"/>
  <c r="BS3" i="16"/>
  <c r="BQ4" i="16"/>
  <c r="BQ5" i="16"/>
  <c r="BQ6" i="16"/>
  <c r="BQ7" i="16"/>
  <c r="BQ8" i="16"/>
  <c r="BQ9" i="16"/>
  <c r="BQ10" i="16"/>
  <c r="BQ11" i="16"/>
  <c r="BQ12" i="16"/>
  <c r="BQ13" i="16"/>
  <c r="BQ3" i="16"/>
  <c r="BO4" i="16"/>
  <c r="BO5" i="16"/>
  <c r="BO6" i="16"/>
  <c r="BO7" i="16"/>
  <c r="BO8" i="16"/>
  <c r="BO9" i="16"/>
  <c r="BO10" i="16"/>
  <c r="BO11" i="16"/>
  <c r="BO12" i="16"/>
  <c r="BO13" i="16"/>
  <c r="BO3" i="16"/>
  <c r="BM4" i="16"/>
  <c r="BM5" i="16"/>
  <c r="BM6" i="16"/>
  <c r="BM7" i="16"/>
  <c r="BM8" i="16"/>
  <c r="BM9" i="16"/>
  <c r="BM10" i="16"/>
  <c r="BM11" i="16"/>
  <c r="BM12" i="16"/>
  <c r="BM13" i="16"/>
  <c r="BM3" i="16"/>
  <c r="BK4" i="16"/>
  <c r="BK5" i="16"/>
  <c r="BK6" i="16"/>
  <c r="BK7" i="16"/>
  <c r="BK8" i="16"/>
  <c r="BK9" i="16"/>
  <c r="BK10" i="16"/>
  <c r="BK11" i="16"/>
  <c r="BK12" i="16"/>
  <c r="BK13" i="16"/>
  <c r="BK3" i="16"/>
  <c r="BJ13" i="16"/>
  <c r="BI13" i="16"/>
  <c r="BH13" i="16"/>
  <c r="BG13" i="16"/>
  <c r="BF13" i="16"/>
  <c r="BE13" i="16"/>
  <c r="BD13" i="16"/>
  <c r="BC13" i="16"/>
  <c r="BB13" i="16"/>
  <c r="BA13" i="16"/>
  <c r="BA15" i="16" s="1"/>
  <c r="AZ13" i="16"/>
  <c r="AY13" i="16"/>
  <c r="AX13" i="16"/>
  <c r="AW13" i="16"/>
  <c r="AV13" i="16"/>
  <c r="AU13" i="16"/>
  <c r="AT13" i="16"/>
  <c r="AS13" i="16"/>
  <c r="AR13" i="16"/>
  <c r="AQ13" i="16"/>
  <c r="AQ15" i="16" s="1"/>
  <c r="AP13" i="16"/>
  <c r="AO13" i="16"/>
  <c r="AN13" i="16"/>
  <c r="AM13" i="16"/>
  <c r="AL13" i="16"/>
  <c r="AK13" i="16"/>
  <c r="AJ13" i="16"/>
  <c r="AI13" i="16"/>
  <c r="AH13" i="16"/>
  <c r="AG13" i="16"/>
  <c r="AG15" i="16" s="1"/>
  <c r="AF13" i="16"/>
  <c r="AE13" i="16"/>
  <c r="AD13" i="16"/>
  <c r="AC13" i="16"/>
  <c r="AB13" i="16"/>
  <c r="AA13" i="16"/>
  <c r="Z13" i="16"/>
  <c r="Y13" i="16"/>
  <c r="X13" i="16"/>
  <c r="W13" i="16"/>
  <c r="W15" i="16" s="1"/>
  <c r="V13" i="16"/>
  <c r="U13" i="16"/>
  <c r="T13" i="16"/>
  <c r="S13" i="16"/>
  <c r="R13" i="16"/>
  <c r="Q13" i="16"/>
  <c r="P13" i="16"/>
  <c r="O13" i="16"/>
  <c r="N13" i="16"/>
  <c r="M13" i="16"/>
  <c r="M15" i="16" s="1"/>
  <c r="L13" i="16"/>
  <c r="K13" i="16"/>
  <c r="J13" i="16"/>
  <c r="I13" i="16"/>
  <c r="H13" i="16"/>
  <c r="G13" i="16"/>
  <c r="BT13" i="16" s="1"/>
  <c r="F13" i="16"/>
  <c r="E13" i="16"/>
  <c r="BP13" i="16" s="1"/>
  <c r="D13" i="16"/>
  <c r="C13" i="16"/>
  <c r="C15" i="16" s="1"/>
  <c r="BU12" i="16"/>
  <c r="BU10" i="16"/>
  <c r="BU8" i="16"/>
  <c r="BU6" i="16"/>
  <c r="BU4" i="16"/>
  <c r="BU3" i="16"/>
  <c r="BR13" i="16" l="1"/>
  <c r="BU11" i="16"/>
  <c r="BU9" i="16"/>
  <c r="BU7" i="16"/>
  <c r="BU5" i="16"/>
  <c r="BN13" i="16"/>
  <c r="BN3" i="16"/>
  <c r="BR3" i="16"/>
  <c r="BN4" i="16"/>
  <c r="BR4" i="16"/>
  <c r="BN5" i="16"/>
  <c r="BR5" i="16"/>
  <c r="BN6" i="16"/>
  <c r="BR6" i="16"/>
  <c r="BN7" i="16"/>
  <c r="BR7" i="16"/>
  <c r="BN8" i="16"/>
  <c r="BR8" i="16"/>
  <c r="BN9" i="16"/>
  <c r="BR9" i="16"/>
  <c r="BN10" i="16"/>
  <c r="BR10" i="16"/>
  <c r="BN11" i="16"/>
  <c r="BR11" i="16"/>
  <c r="BN12" i="16"/>
  <c r="BR12" i="16"/>
  <c r="H15" i="16"/>
  <c r="R15" i="16"/>
  <c r="AB15" i="16"/>
  <c r="AL15" i="16"/>
  <c r="AV15" i="16"/>
  <c r="BF15" i="16"/>
  <c r="BP3" i="16"/>
  <c r="BT3" i="16"/>
  <c r="BP4" i="16"/>
  <c r="BT4" i="16"/>
  <c r="BP5" i="16"/>
  <c r="BT5" i="16"/>
  <c r="BP6" i="16"/>
  <c r="BT6" i="16"/>
  <c r="BP7" i="16"/>
  <c r="BT7" i="16"/>
  <c r="BP8" i="16"/>
  <c r="BT8" i="16"/>
  <c r="BP9" i="16"/>
  <c r="BT9" i="16"/>
  <c r="BP10" i="16"/>
  <c r="BT10" i="16"/>
  <c r="BP11" i="16"/>
  <c r="BT11" i="16"/>
  <c r="BP12" i="16"/>
  <c r="BT12" i="16"/>
  <c r="BL3" i="16"/>
  <c r="BL11" i="16" l="1"/>
  <c r="BL9" i="16"/>
  <c r="BL7" i="16"/>
  <c r="BL5" i="16"/>
  <c r="BK15" i="16"/>
  <c r="BL13" i="16"/>
  <c r="BU13" i="16"/>
  <c r="BL12" i="16"/>
  <c r="BL10" i="16"/>
  <c r="BL8" i="16"/>
  <c r="BL6" i="16"/>
  <c r="BL4" i="16"/>
  <c r="BF16" i="16"/>
  <c r="R16" i="16"/>
  <c r="C16" i="16" l="1"/>
  <c r="M16" i="16"/>
  <c r="AG16" i="16"/>
  <c r="BA16" i="16"/>
  <c r="W16" i="16"/>
  <c r="AQ16" i="16"/>
  <c r="AB16" i="16"/>
  <c r="BV13" i="16"/>
  <c r="BV5" i="16"/>
  <c r="BV7" i="16"/>
  <c r="BV4" i="16"/>
  <c r="BV8" i="16"/>
  <c r="BV12" i="16"/>
  <c r="BV9" i="16"/>
  <c r="BV3" i="16"/>
  <c r="BV11" i="16"/>
  <c r="BV6" i="16"/>
  <c r="BV10" i="16"/>
  <c r="AL16" i="16"/>
  <c r="H16" i="16"/>
  <c r="AV16" i="16"/>
  <c r="F12" i="15"/>
  <c r="E12" i="15"/>
  <c r="D12" i="15"/>
  <c r="C12" i="15"/>
  <c r="B12" i="15"/>
  <c r="F12" i="14"/>
  <c r="E12" i="14"/>
  <c r="D12" i="14"/>
  <c r="C12" i="14"/>
  <c r="B12" i="14"/>
  <c r="F12" i="13"/>
  <c r="E12" i="13"/>
  <c r="D12" i="13"/>
  <c r="C12" i="13"/>
  <c r="B12" i="13"/>
  <c r="F12" i="9"/>
  <c r="E12" i="9"/>
  <c r="D12" i="9"/>
  <c r="C12" i="9"/>
  <c r="B12" i="9"/>
  <c r="F12" i="8"/>
  <c r="E12" i="8"/>
  <c r="D12" i="8"/>
  <c r="C12" i="8"/>
  <c r="B12" i="8"/>
  <c r="F12" i="7"/>
  <c r="E12" i="7"/>
  <c r="D12" i="7"/>
  <c r="C12" i="7"/>
  <c r="B12" i="7"/>
  <c r="BK16" i="16" l="1"/>
  <c r="B12" i="6" l="1"/>
  <c r="C12" i="6"/>
  <c r="D12" i="6"/>
  <c r="E12" i="6"/>
  <c r="F12" i="6"/>
  <c r="B12" i="5"/>
  <c r="C12" i="5"/>
  <c r="D12" i="5"/>
  <c r="E12" i="5"/>
  <c r="F12" i="5"/>
  <c r="F12" i="4"/>
  <c r="E12" i="4"/>
  <c r="D12" i="4"/>
  <c r="C12" i="4"/>
  <c r="B12" i="4"/>
  <c r="B12" i="3"/>
  <c r="C12" i="3"/>
  <c r="D12" i="3"/>
  <c r="E12" i="3"/>
  <c r="F12" i="3"/>
  <c r="B12" i="2"/>
  <c r="C12" i="2"/>
  <c r="D12" i="2"/>
  <c r="E12" i="2"/>
  <c r="F12" i="2"/>
  <c r="B12" i="10"/>
  <c r="C12" i="10"/>
  <c r="D12" i="10"/>
</calcChain>
</file>

<file path=xl/sharedStrings.xml><?xml version="1.0" encoding="utf-8"?>
<sst xmlns="http://schemas.openxmlformats.org/spreadsheetml/2006/main" count="345" uniqueCount="35">
  <si>
    <t>AMEAÇA</t>
  </si>
  <si>
    <t>LESÃO CORPORAL</t>
  </si>
  <si>
    <t>ESTUPRO</t>
  </si>
  <si>
    <t>F.CONSUMADO</t>
  </si>
  <si>
    <t>F.TENTADO</t>
  </si>
  <si>
    <t>Alvorada</t>
  </si>
  <si>
    <t>Cachoeirinha</t>
  </si>
  <si>
    <t>Eldorado do Sul</t>
  </si>
  <si>
    <t>Glorinha</t>
  </si>
  <si>
    <t>Gravataí</t>
  </si>
  <si>
    <t>Guaíba</t>
  </si>
  <si>
    <t>Porto Alegre</t>
  </si>
  <si>
    <t>Santo Antônio da Patrulha</t>
  </si>
  <si>
    <t>Triunfo</t>
  </si>
  <si>
    <t>Viamão</t>
  </si>
  <si>
    <t>MUNICÍPIO</t>
  </si>
  <si>
    <t>TOTAL</t>
  </si>
  <si>
    <t>Item</t>
  </si>
  <si>
    <t>Total Parcial</t>
  </si>
  <si>
    <t>Ameaça</t>
  </si>
  <si>
    <t>Lesão Corporal</t>
  </si>
  <si>
    <t>Estupro</t>
  </si>
  <si>
    <t>Fato Consumado</t>
  </si>
  <si>
    <t>Fato Tentado</t>
  </si>
  <si>
    <t>%</t>
  </si>
  <si>
    <t>Soma Geral</t>
  </si>
  <si>
    <t>% Relativa</t>
  </si>
  <si>
    <t>TOTAIS</t>
  </si>
  <si>
    <t>Total % Ocorrências Mês</t>
  </si>
  <si>
    <t>% Mês</t>
  </si>
  <si>
    <t>Total 2020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</si>
  <si>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</si>
  <si>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</si>
  <si>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</si>
  <si>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Fonte: Secretaria da Segurança Pública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</si>
</sst>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BBBB-0239-412A-AD89-34B25718B526}">
  <sheetPr codeName="Planilha1">
    <tabColor theme="5" tint="0.39997558519241921"/>
  </sheetPr>
  <dimension ref="A1:H499"/>
  <sheetViews>
    <sheetView zoomScaleNormal="100" zoomScalePageLayoutView="130" workbookViewId="0">
      <selection activeCell="B4" sqref="B4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76</v>
      </c>
      <c r="C2" s="4">
        <v>51</v>
      </c>
      <c r="D2" s="1">
        <v>5</v>
      </c>
      <c r="E2" s="1">
        <v>0</v>
      </c>
      <c r="F2" s="1">
        <v>0</v>
      </c>
      <c r="G2" s="1"/>
      <c r="H2" s="1"/>
    </row>
    <row r="3" spans="1:8" x14ac:dyDescent="0.25">
      <c r="A3" s="8" t="s">
        <v>6</v>
      </c>
      <c r="B3" s="1">
        <v>43</v>
      </c>
      <c r="C3" s="5">
        <v>27</v>
      </c>
      <c r="D3" s="1">
        <v>2</v>
      </c>
      <c r="E3" s="1">
        <v>0</v>
      </c>
      <c r="F3" s="1">
        <v>0</v>
      </c>
      <c r="G3" s="1"/>
      <c r="H3" s="1"/>
    </row>
    <row r="4" spans="1:8" x14ac:dyDescent="0.25">
      <c r="A4" s="8" t="s">
        <v>7</v>
      </c>
      <c r="B4" s="5">
        <v>14</v>
      </c>
      <c r="C4" s="5">
        <v>8</v>
      </c>
      <c r="D4" s="1">
        <v>1</v>
      </c>
      <c r="E4" s="1">
        <v>0</v>
      </c>
      <c r="F4" s="1">
        <v>0</v>
      </c>
      <c r="G4" s="1"/>
      <c r="H4" s="1"/>
    </row>
    <row r="5" spans="1:8" x14ac:dyDescent="0.25">
      <c r="A5" s="8" t="s">
        <v>8</v>
      </c>
      <c r="B5" s="1">
        <v>0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8" t="s">
        <v>9</v>
      </c>
      <c r="B6" s="1">
        <v>95</v>
      </c>
      <c r="C6" s="5">
        <v>49</v>
      </c>
      <c r="D6" s="1">
        <v>16</v>
      </c>
      <c r="E6" s="1">
        <v>0</v>
      </c>
      <c r="F6" s="1">
        <v>0</v>
      </c>
      <c r="G6" s="1"/>
      <c r="H6" s="1"/>
    </row>
    <row r="7" spans="1:8" x14ac:dyDescent="0.25">
      <c r="A7" s="8" t="s">
        <v>10</v>
      </c>
      <c r="B7" s="1">
        <v>35</v>
      </c>
      <c r="C7" s="5">
        <v>23</v>
      </c>
      <c r="D7" s="1">
        <v>7</v>
      </c>
      <c r="E7" s="1">
        <v>0</v>
      </c>
      <c r="F7" s="1">
        <v>0</v>
      </c>
      <c r="G7" s="1"/>
      <c r="H7" s="1"/>
    </row>
    <row r="8" spans="1:8" x14ac:dyDescent="0.25">
      <c r="A8" s="8" t="s">
        <v>11</v>
      </c>
      <c r="B8" s="1">
        <v>399</v>
      </c>
      <c r="C8" s="5">
        <v>304</v>
      </c>
      <c r="D8" s="1">
        <v>13</v>
      </c>
      <c r="E8" s="1">
        <v>2</v>
      </c>
      <c r="F8" s="1">
        <v>5</v>
      </c>
      <c r="G8" s="1"/>
      <c r="H8" s="1"/>
    </row>
    <row r="9" spans="1:8" ht="30" x14ac:dyDescent="0.25">
      <c r="A9" s="8" t="s">
        <v>12</v>
      </c>
      <c r="B9" s="1">
        <v>14</v>
      </c>
      <c r="C9" s="5">
        <v>2</v>
      </c>
      <c r="D9" s="1">
        <v>0</v>
      </c>
      <c r="E9" s="1">
        <v>0</v>
      </c>
      <c r="F9" s="1">
        <v>0</v>
      </c>
      <c r="G9" s="1"/>
      <c r="H9" s="1"/>
    </row>
    <row r="10" spans="1:8" x14ac:dyDescent="0.25">
      <c r="A10" s="8" t="s">
        <v>13</v>
      </c>
      <c r="B10" s="1">
        <v>15</v>
      </c>
      <c r="C10" s="5">
        <v>3</v>
      </c>
      <c r="D10" s="1">
        <v>1</v>
      </c>
      <c r="E10" s="1">
        <v>0</v>
      </c>
      <c r="F10" s="1">
        <v>0</v>
      </c>
      <c r="G10" s="1"/>
      <c r="H10" s="1"/>
    </row>
    <row r="11" spans="1:8" x14ac:dyDescent="0.25">
      <c r="A11" s="8" t="s">
        <v>14</v>
      </c>
      <c r="B11" s="1">
        <v>104</v>
      </c>
      <c r="C11" s="4">
        <v>24</v>
      </c>
      <c r="D11" s="1">
        <v>1</v>
      </c>
      <c r="E11" s="1">
        <v>0</v>
      </c>
      <c r="F11" s="1">
        <v>2</v>
      </c>
      <c r="G11" s="1"/>
      <c r="H11" s="1"/>
    </row>
    <row r="12" spans="1:8" x14ac:dyDescent="0.25">
      <c r="A12" s="10" t="s">
        <v>16</v>
      </c>
      <c r="B12" s="12">
        <f>SUM(B2:B11)</f>
        <v>795</v>
      </c>
      <c r="C12" s="13">
        <f>SUM(C2:C11)</f>
        <v>491</v>
      </c>
      <c r="D12" s="12">
        <f>SUM(D2:D11)</f>
        <v>46</v>
      </c>
      <c r="E12" s="12">
        <v>2</v>
      </c>
      <c r="F12" s="12">
        <v>7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/44tgokWq3jcbXkqdjTmfJCtE7nH/qr8H2dfPIsk1gtVwWxmAEuMzC+qG8Mz6ewUHu3Rki8B3bt4esi9rEuEkQ==" saltValue="q6UJM1BymoO8Zm3Qv/XVt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ECCB-D88A-4F83-9820-23CFBB0E9F54}">
  <sheetPr codeName="Planilha10">
    <tabColor theme="4" tint="0.39997558519241921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93</v>
      </c>
      <c r="C2" s="25">
        <v>31</v>
      </c>
      <c r="D2" s="6">
        <v>7</v>
      </c>
      <c r="E2" s="6">
        <v>0</v>
      </c>
      <c r="F2" s="6">
        <v>0</v>
      </c>
      <c r="G2" s="1"/>
      <c r="H2" s="1"/>
    </row>
    <row r="3" spans="1:8" x14ac:dyDescent="0.25">
      <c r="A3" s="8" t="s">
        <v>6</v>
      </c>
      <c r="B3" s="6">
        <v>30</v>
      </c>
      <c r="C3" s="26">
        <v>12</v>
      </c>
      <c r="D3" s="6">
        <v>1</v>
      </c>
      <c r="E3" s="6">
        <v>0</v>
      </c>
      <c r="F3" s="6">
        <v>1</v>
      </c>
      <c r="G3" s="1"/>
      <c r="H3" s="1"/>
    </row>
    <row r="4" spans="1:8" x14ac:dyDescent="0.25">
      <c r="A4" s="8" t="s">
        <v>7</v>
      </c>
      <c r="B4" s="26">
        <v>14</v>
      </c>
      <c r="C4" s="26">
        <v>4</v>
      </c>
      <c r="D4" s="6">
        <v>0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3</v>
      </c>
      <c r="C5" s="26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79</v>
      </c>
      <c r="C6" s="26">
        <v>35</v>
      </c>
      <c r="D6" s="6">
        <v>8</v>
      </c>
      <c r="E6" s="6">
        <v>0</v>
      </c>
      <c r="F6" s="6">
        <v>3</v>
      </c>
      <c r="G6" s="1"/>
      <c r="H6" s="1"/>
    </row>
    <row r="7" spans="1:8" x14ac:dyDescent="0.25">
      <c r="A7" s="8" t="s">
        <v>10</v>
      </c>
      <c r="B7" s="6">
        <v>24</v>
      </c>
      <c r="C7" s="26">
        <v>10</v>
      </c>
      <c r="D7" s="6">
        <v>3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297</v>
      </c>
      <c r="C8" s="26">
        <v>297</v>
      </c>
      <c r="D8" s="6">
        <v>25</v>
      </c>
      <c r="E8" s="6">
        <v>0</v>
      </c>
      <c r="F8" s="6">
        <v>20</v>
      </c>
      <c r="G8" s="1"/>
      <c r="H8" s="1"/>
    </row>
    <row r="9" spans="1:8" ht="30" x14ac:dyDescent="0.25">
      <c r="A9" s="8" t="s">
        <v>12</v>
      </c>
      <c r="B9" s="6">
        <v>11</v>
      </c>
      <c r="C9" s="26">
        <v>5</v>
      </c>
      <c r="D9" s="6">
        <v>0</v>
      </c>
      <c r="E9" s="6">
        <v>0</v>
      </c>
      <c r="F9" s="6">
        <v>0</v>
      </c>
      <c r="G9" s="1"/>
      <c r="H9" s="1"/>
    </row>
    <row r="10" spans="1:8" x14ac:dyDescent="0.25">
      <c r="A10" s="8" t="s">
        <v>13</v>
      </c>
      <c r="B10" s="6">
        <v>8</v>
      </c>
      <c r="C10" s="26">
        <v>4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8" t="s">
        <v>14</v>
      </c>
      <c r="B11" s="6">
        <v>76</v>
      </c>
      <c r="C11" s="25">
        <v>37</v>
      </c>
      <c r="D11" s="6">
        <v>13</v>
      </c>
      <c r="E11" s="6">
        <v>0</v>
      </c>
      <c r="F11" s="6">
        <v>0</v>
      </c>
      <c r="G11" s="1"/>
      <c r="H11" s="1"/>
    </row>
    <row r="12" spans="1:8" x14ac:dyDescent="0.25">
      <c r="A12" s="11" t="s">
        <v>16</v>
      </c>
      <c r="B12" s="2">
        <f>SUM(B2:B11)</f>
        <v>635</v>
      </c>
      <c r="C12" s="2">
        <f t="shared" ref="C12:F12" si="0">SUM(C2:C11)</f>
        <v>435</v>
      </c>
      <c r="D12" s="2">
        <f t="shared" si="0"/>
        <v>57</v>
      </c>
      <c r="E12" s="2">
        <f t="shared" si="0"/>
        <v>0</v>
      </c>
      <c r="F12" s="2">
        <f t="shared" si="0"/>
        <v>24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gmp0/vPCVcBDBEgSkDtEw14BXuXD/VvgU61qRJxUAmXApBYHqbXBanj0d/zmmpu8fggE108S7YOtdp8VXnFmUg==" saltValue="piVlk9X4KTEMuYe/OqYWJ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8E92-A6F9-4592-88AA-AAFED81669F0}">
  <sheetPr codeName="Planilha11">
    <tabColor theme="6"/>
  </sheetPr>
  <dimension ref="A1:H499"/>
  <sheetViews>
    <sheetView zoomScaleNormal="100" zoomScalePageLayoutView="130" workbookViewId="0">
      <selection activeCell="G11" sqref="G11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68</v>
      </c>
      <c r="C2" s="25">
        <v>32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8" t="s">
        <v>6</v>
      </c>
      <c r="B3" s="6">
        <v>30</v>
      </c>
      <c r="C3" s="26">
        <v>23</v>
      </c>
      <c r="D3" s="6">
        <v>2</v>
      </c>
      <c r="E3" s="6">
        <v>0</v>
      </c>
      <c r="F3" s="6">
        <v>0</v>
      </c>
      <c r="G3" s="1"/>
      <c r="H3" s="1"/>
    </row>
    <row r="4" spans="1:8" x14ac:dyDescent="0.25">
      <c r="A4" s="8" t="s">
        <v>7</v>
      </c>
      <c r="B4" s="26">
        <v>11</v>
      </c>
      <c r="C4" s="26">
        <v>7</v>
      </c>
      <c r="D4" s="6">
        <v>0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3</v>
      </c>
      <c r="C5" s="26">
        <v>1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76</v>
      </c>
      <c r="C6" s="26">
        <v>30</v>
      </c>
      <c r="D6" s="6">
        <v>5</v>
      </c>
      <c r="E6" s="6">
        <v>0</v>
      </c>
      <c r="F6" s="6">
        <v>2</v>
      </c>
      <c r="G6" s="1"/>
      <c r="H6" s="1"/>
    </row>
    <row r="7" spans="1:8" x14ac:dyDescent="0.25">
      <c r="A7" s="8" t="s">
        <v>10</v>
      </c>
      <c r="B7" s="6">
        <v>32</v>
      </c>
      <c r="C7" s="26">
        <v>13</v>
      </c>
      <c r="D7" s="6">
        <v>2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304</v>
      </c>
      <c r="C8" s="26">
        <v>248</v>
      </c>
      <c r="D8" s="6">
        <v>23</v>
      </c>
      <c r="E8" s="6">
        <v>1</v>
      </c>
      <c r="F8" s="6">
        <v>10</v>
      </c>
      <c r="G8" s="1"/>
      <c r="H8" s="1"/>
    </row>
    <row r="9" spans="1:8" ht="30" x14ac:dyDescent="0.25">
      <c r="A9" s="8" t="s">
        <v>12</v>
      </c>
      <c r="B9" s="6">
        <v>16</v>
      </c>
      <c r="C9" s="26">
        <v>0</v>
      </c>
      <c r="D9" s="6">
        <v>3</v>
      </c>
      <c r="E9" s="6">
        <v>0</v>
      </c>
      <c r="F9" s="6">
        <v>0</v>
      </c>
      <c r="G9" s="1"/>
      <c r="H9" s="1"/>
    </row>
    <row r="10" spans="1:8" x14ac:dyDescent="0.25">
      <c r="A10" s="8" t="s">
        <v>13</v>
      </c>
      <c r="B10" s="6">
        <v>9</v>
      </c>
      <c r="C10" s="26">
        <v>5</v>
      </c>
      <c r="D10" s="6">
        <v>0</v>
      </c>
      <c r="E10" s="6">
        <v>1</v>
      </c>
      <c r="F10" s="6">
        <v>0</v>
      </c>
      <c r="G10" s="1"/>
      <c r="H10" s="1"/>
    </row>
    <row r="11" spans="1:8" x14ac:dyDescent="0.25">
      <c r="A11" s="8" t="s">
        <v>14</v>
      </c>
      <c r="B11" s="6">
        <v>73</v>
      </c>
      <c r="C11" s="25">
        <v>50</v>
      </c>
      <c r="D11" s="6">
        <v>14</v>
      </c>
      <c r="E11" s="6">
        <v>0</v>
      </c>
      <c r="F11" s="6">
        <v>4</v>
      </c>
      <c r="G11" s="1"/>
      <c r="H11" s="1"/>
    </row>
    <row r="12" spans="1:8" x14ac:dyDescent="0.25">
      <c r="A12" s="11" t="s">
        <v>16</v>
      </c>
      <c r="B12" s="2">
        <f>SUM(B2:B11)</f>
        <v>622</v>
      </c>
      <c r="C12" s="2">
        <f t="shared" ref="C12:F12" si="0">SUM(C2:C11)</f>
        <v>409</v>
      </c>
      <c r="D12" s="2">
        <f t="shared" si="0"/>
        <v>49</v>
      </c>
      <c r="E12" s="2">
        <f t="shared" si="0"/>
        <v>2</v>
      </c>
      <c r="F12" s="2">
        <f t="shared" si="0"/>
        <v>16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P5ZISltQmnrY4AcM2ciHfcGkOi1cBIgAEvhfW4/7l2DZy92HdIIgX3pDljSWEpHk5vk3nc/9Dbgaufa7YuSkpQ==" saltValue="K+En8oikxTpjk38XBe0AX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6AD8-961A-4429-A5B3-EE672D65A684}">
  <sheetPr codeName="Planilha12">
    <tabColor theme="9" tint="-0.249977111117893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75</v>
      </c>
      <c r="C2" s="25">
        <v>49</v>
      </c>
      <c r="D2" s="6">
        <v>3</v>
      </c>
      <c r="E2" s="6">
        <v>0</v>
      </c>
      <c r="F2" s="6">
        <v>0</v>
      </c>
      <c r="G2" s="1"/>
      <c r="H2" s="1"/>
    </row>
    <row r="3" spans="1:8" x14ac:dyDescent="0.25">
      <c r="A3" s="8" t="s">
        <v>6</v>
      </c>
      <c r="B3" s="6">
        <v>37</v>
      </c>
      <c r="C3" s="26">
        <v>24</v>
      </c>
      <c r="D3" s="6">
        <v>6</v>
      </c>
      <c r="E3" s="6">
        <v>0</v>
      </c>
      <c r="F3" s="6">
        <v>0</v>
      </c>
      <c r="G3" s="1"/>
      <c r="H3" s="1"/>
    </row>
    <row r="4" spans="1:8" x14ac:dyDescent="0.25">
      <c r="A4" s="8" t="s">
        <v>7</v>
      </c>
      <c r="B4" s="26">
        <v>21</v>
      </c>
      <c r="C4" s="26">
        <v>6</v>
      </c>
      <c r="D4" s="6">
        <v>0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1</v>
      </c>
      <c r="C5" s="26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69</v>
      </c>
      <c r="C6" s="26">
        <v>23</v>
      </c>
      <c r="D6" s="6">
        <v>2</v>
      </c>
      <c r="E6" s="6">
        <v>0</v>
      </c>
      <c r="F6" s="6">
        <v>1</v>
      </c>
      <c r="G6" s="1"/>
      <c r="H6" s="1"/>
    </row>
    <row r="7" spans="1:8" x14ac:dyDescent="0.25">
      <c r="A7" s="8" t="s">
        <v>10</v>
      </c>
      <c r="B7" s="6">
        <v>27</v>
      </c>
      <c r="C7" s="26">
        <v>16</v>
      </c>
      <c r="D7" s="6">
        <v>2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298</v>
      </c>
      <c r="C8" s="26">
        <v>296</v>
      </c>
      <c r="D8" s="6">
        <v>20</v>
      </c>
      <c r="E8" s="6">
        <v>1</v>
      </c>
      <c r="F8" s="6">
        <v>4</v>
      </c>
      <c r="G8" s="1"/>
      <c r="H8" s="1"/>
    </row>
    <row r="9" spans="1:8" ht="30" x14ac:dyDescent="0.25">
      <c r="A9" s="8" t="s">
        <v>12</v>
      </c>
      <c r="B9" s="6">
        <v>6</v>
      </c>
      <c r="C9" s="26">
        <v>5</v>
      </c>
      <c r="D9" s="6">
        <v>1</v>
      </c>
      <c r="E9" s="6">
        <v>0</v>
      </c>
      <c r="F9" s="6">
        <v>2</v>
      </c>
      <c r="G9" s="1"/>
      <c r="H9" s="1"/>
    </row>
    <row r="10" spans="1:8" x14ac:dyDescent="0.25">
      <c r="A10" s="8" t="s">
        <v>13</v>
      </c>
      <c r="B10" s="6">
        <v>4</v>
      </c>
      <c r="C10" s="26">
        <v>3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8" t="s">
        <v>14</v>
      </c>
      <c r="B11" s="6">
        <v>68</v>
      </c>
      <c r="C11" s="25">
        <v>38</v>
      </c>
      <c r="D11" s="6">
        <v>5</v>
      </c>
      <c r="E11" s="6">
        <v>0</v>
      </c>
      <c r="F11" s="6">
        <v>0</v>
      </c>
      <c r="G11" s="1"/>
      <c r="H11" s="1"/>
    </row>
    <row r="12" spans="1:8" x14ac:dyDescent="0.25">
      <c r="A12" s="11" t="s">
        <v>16</v>
      </c>
      <c r="B12" s="2">
        <f>SUM(B2:B11)</f>
        <v>606</v>
      </c>
      <c r="C12" s="2">
        <f t="shared" ref="C12:F12" si="0">SUM(C2:C11)</f>
        <v>460</v>
      </c>
      <c r="D12" s="2">
        <f t="shared" si="0"/>
        <v>39</v>
      </c>
      <c r="E12" s="2">
        <f t="shared" si="0"/>
        <v>1</v>
      </c>
      <c r="F12" s="2">
        <f t="shared" si="0"/>
        <v>7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sZrImsZxhum3XZ+3vY0KmIEjwGak9Z1XGd1wP5EHgE/UoPGrh/euj0LAnu/ardpldMM7K1dQM6wBsCCi7nyDiQ==" saltValue="d0wYKsNuYArt+OpNo8hjq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F7F5-2E23-4891-BA49-70B77ABFDB7C}">
  <sheetPr codeName="Planilha13"/>
  <dimension ref="A1:BV477"/>
  <sheetViews>
    <sheetView tabSelected="1" workbookViewId="0">
      <selection activeCell="A18" sqref="A18:A21"/>
    </sheetView>
  </sheetViews>
  <sheetFormatPr defaultRowHeight="15" x14ac:dyDescent="0.25"/>
  <cols>
    <col min="1" max="1" width="5.7109375" style="6" customWidth="1"/>
    <col min="2" max="2" width="20.140625" style="6" customWidth="1"/>
    <col min="3" max="3" width="8.28515625" customWidth="1"/>
    <col min="5" max="5" width="7.42578125" customWidth="1"/>
    <col min="6" max="6" width="11.7109375" customWidth="1"/>
    <col min="7" max="7" width="8.42578125" customWidth="1"/>
    <col min="8" max="8" width="8.140625" customWidth="1"/>
    <col min="9" max="10" width="10.28515625" customWidth="1"/>
    <col min="11" max="11" width="11.85546875" customWidth="1"/>
    <col min="13" max="13" width="8.28515625" customWidth="1"/>
    <col min="14" max="14" width="11.140625" customWidth="1"/>
    <col min="15" max="15" width="8.140625" customWidth="1"/>
    <col min="16" max="16" width="11.7109375" customWidth="1"/>
    <col min="17" max="17" width="8.5703125" customWidth="1"/>
    <col min="18" max="20" width="13.5703125" customWidth="1"/>
    <col min="21" max="21" width="12" customWidth="1"/>
    <col min="22" max="24" width="9.5703125" customWidth="1"/>
    <col min="26" max="26" width="12.140625" customWidth="1"/>
    <col min="28" max="28" width="9.85546875" customWidth="1"/>
    <col min="29" max="29" width="10.28515625" style="6" customWidth="1"/>
    <col min="30" max="30" width="7.85546875" customWidth="1"/>
    <col min="31" max="31" width="11.28515625" customWidth="1"/>
    <col min="32" max="32" width="10.42578125" customWidth="1"/>
    <col min="33" max="33" width="9.28515625" customWidth="1"/>
    <col min="34" max="34" width="8.7109375" customWidth="1"/>
    <col min="35" max="35" width="9.42578125" customWidth="1"/>
    <col min="36" max="36" width="8" customWidth="1"/>
    <col min="37" max="37" width="8.140625" customWidth="1"/>
    <col min="38" max="38" width="7.42578125" customWidth="1"/>
    <col min="39" max="39" width="11.42578125" customWidth="1"/>
    <col min="40" max="40" width="7.140625" customWidth="1"/>
    <col min="41" max="41" width="9.28515625" customWidth="1"/>
    <col min="42" max="42" width="9.85546875" customWidth="1"/>
  </cols>
  <sheetData>
    <row r="1" spans="1:74" s="14" customFormat="1" ht="15" customHeight="1" x14ac:dyDescent="0.25">
      <c r="A1" s="53" t="s">
        <v>17</v>
      </c>
      <c r="B1" s="53" t="s">
        <v>15</v>
      </c>
      <c r="C1" s="43">
        <v>43831</v>
      </c>
      <c r="D1" s="43"/>
      <c r="E1" s="43"/>
      <c r="F1" s="43"/>
      <c r="G1" s="43"/>
      <c r="H1" s="43">
        <v>43862</v>
      </c>
      <c r="I1" s="43"/>
      <c r="J1" s="43"/>
      <c r="K1" s="43"/>
      <c r="L1" s="43"/>
      <c r="M1" s="43">
        <v>43891</v>
      </c>
      <c r="N1" s="43"/>
      <c r="O1" s="43"/>
      <c r="P1" s="43"/>
      <c r="Q1" s="43"/>
      <c r="R1" s="43">
        <v>43922</v>
      </c>
      <c r="S1" s="43"/>
      <c r="T1" s="43"/>
      <c r="U1" s="43"/>
      <c r="V1" s="43"/>
      <c r="W1" s="43">
        <v>43952</v>
      </c>
      <c r="X1" s="43"/>
      <c r="Y1" s="43"/>
      <c r="Z1" s="43"/>
      <c r="AA1" s="43"/>
      <c r="AB1" s="43">
        <v>43983</v>
      </c>
      <c r="AC1" s="43"/>
      <c r="AD1" s="43"/>
      <c r="AE1" s="43"/>
      <c r="AF1" s="43"/>
      <c r="AG1" s="43">
        <v>44013</v>
      </c>
      <c r="AH1" s="43"/>
      <c r="AI1" s="43"/>
      <c r="AJ1" s="43"/>
      <c r="AK1" s="43"/>
      <c r="AL1" s="43">
        <v>44044</v>
      </c>
      <c r="AM1" s="43"/>
      <c r="AN1" s="43"/>
      <c r="AO1" s="43"/>
      <c r="AP1" s="43"/>
      <c r="AQ1" s="43">
        <v>44075</v>
      </c>
      <c r="AR1" s="43"/>
      <c r="AS1" s="43"/>
      <c r="AT1" s="43"/>
      <c r="AU1" s="43"/>
      <c r="AV1" s="43">
        <v>44105</v>
      </c>
      <c r="AW1" s="43"/>
      <c r="AX1" s="43"/>
      <c r="AY1" s="43"/>
      <c r="AZ1" s="43"/>
      <c r="BA1" s="43">
        <v>44136</v>
      </c>
      <c r="BB1" s="43"/>
      <c r="BC1" s="43"/>
      <c r="BD1" s="43"/>
      <c r="BE1" s="43"/>
      <c r="BF1" s="43">
        <v>44166</v>
      </c>
      <c r="BG1" s="43"/>
      <c r="BH1" s="43"/>
      <c r="BI1" s="43"/>
      <c r="BJ1" s="43"/>
      <c r="BK1" s="44" t="s">
        <v>18</v>
      </c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</row>
    <row r="2" spans="1:74" s="14" customFormat="1" ht="45" x14ac:dyDescent="0.25">
      <c r="A2" s="54"/>
      <c r="B2" s="54"/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19</v>
      </c>
      <c r="I2" s="23" t="s">
        <v>20</v>
      </c>
      <c r="J2" s="23" t="s">
        <v>21</v>
      </c>
      <c r="K2" s="23" t="s">
        <v>22</v>
      </c>
      <c r="L2" s="23" t="s">
        <v>23</v>
      </c>
      <c r="M2" s="23" t="s">
        <v>19</v>
      </c>
      <c r="N2" s="23" t="s">
        <v>20</v>
      </c>
      <c r="O2" s="23" t="s">
        <v>21</v>
      </c>
      <c r="P2" s="23" t="s">
        <v>22</v>
      </c>
      <c r="Q2" s="23" t="s">
        <v>23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19</v>
      </c>
      <c r="X2" s="23" t="s">
        <v>20</v>
      </c>
      <c r="Y2" s="23" t="s">
        <v>21</v>
      </c>
      <c r="Z2" s="23" t="s">
        <v>22</v>
      </c>
      <c r="AA2" s="23" t="s">
        <v>23</v>
      </c>
      <c r="AB2" s="23" t="s">
        <v>19</v>
      </c>
      <c r="AC2" s="23" t="s">
        <v>20</v>
      </c>
      <c r="AD2" s="23" t="s">
        <v>21</v>
      </c>
      <c r="AE2" s="23" t="s">
        <v>22</v>
      </c>
      <c r="AF2" s="23" t="s">
        <v>23</v>
      </c>
      <c r="AG2" s="23" t="s">
        <v>19</v>
      </c>
      <c r="AH2" s="23" t="s">
        <v>20</v>
      </c>
      <c r="AI2" s="23" t="s">
        <v>21</v>
      </c>
      <c r="AJ2" s="23" t="s">
        <v>22</v>
      </c>
      <c r="AK2" s="23" t="s">
        <v>23</v>
      </c>
      <c r="AL2" s="23" t="s">
        <v>19</v>
      </c>
      <c r="AM2" s="23" t="s">
        <v>20</v>
      </c>
      <c r="AN2" s="23" t="s">
        <v>21</v>
      </c>
      <c r="AO2" s="23" t="s">
        <v>22</v>
      </c>
      <c r="AP2" s="23" t="s">
        <v>23</v>
      </c>
      <c r="AQ2" s="23" t="s">
        <v>19</v>
      </c>
      <c r="AR2" s="23" t="s">
        <v>20</v>
      </c>
      <c r="AS2" s="23" t="s">
        <v>21</v>
      </c>
      <c r="AT2" s="23" t="s">
        <v>22</v>
      </c>
      <c r="AU2" s="23" t="s">
        <v>23</v>
      </c>
      <c r="AV2" s="23" t="s">
        <v>19</v>
      </c>
      <c r="AW2" s="23" t="s">
        <v>20</v>
      </c>
      <c r="AX2" s="23" t="s">
        <v>21</v>
      </c>
      <c r="AY2" s="23" t="s">
        <v>22</v>
      </c>
      <c r="AZ2" s="23" t="s">
        <v>23</v>
      </c>
      <c r="BA2" s="23" t="s">
        <v>19</v>
      </c>
      <c r="BB2" s="23" t="s">
        <v>20</v>
      </c>
      <c r="BC2" s="23" t="s">
        <v>21</v>
      </c>
      <c r="BD2" s="23" t="s">
        <v>22</v>
      </c>
      <c r="BE2" s="23" t="s">
        <v>23</v>
      </c>
      <c r="BF2" s="23" t="s">
        <v>19</v>
      </c>
      <c r="BG2" s="23" t="s">
        <v>20</v>
      </c>
      <c r="BH2" s="23" t="s">
        <v>21</v>
      </c>
      <c r="BI2" s="23" t="s">
        <v>22</v>
      </c>
      <c r="BJ2" s="23" t="s">
        <v>23</v>
      </c>
      <c r="BK2" s="23" t="s">
        <v>19</v>
      </c>
      <c r="BL2" s="23" t="s">
        <v>24</v>
      </c>
      <c r="BM2" s="23" t="s">
        <v>20</v>
      </c>
      <c r="BN2" s="23" t="s">
        <v>24</v>
      </c>
      <c r="BO2" s="23" t="s">
        <v>21</v>
      </c>
      <c r="BP2" s="23" t="s">
        <v>24</v>
      </c>
      <c r="BQ2" s="23" t="s">
        <v>22</v>
      </c>
      <c r="BR2" s="23" t="s">
        <v>24</v>
      </c>
      <c r="BS2" s="23" t="s">
        <v>23</v>
      </c>
      <c r="BT2" s="23" t="s">
        <v>24</v>
      </c>
      <c r="BU2" s="23" t="s">
        <v>25</v>
      </c>
      <c r="BV2" s="23" t="s">
        <v>26</v>
      </c>
    </row>
    <row r="3" spans="1:74" x14ac:dyDescent="0.25">
      <c r="A3" s="22">
        <v>1</v>
      </c>
      <c r="B3" s="20" t="s">
        <v>5</v>
      </c>
      <c r="C3" s="22">
        <v>76</v>
      </c>
      <c r="D3" s="16">
        <v>51</v>
      </c>
      <c r="E3" s="22">
        <v>5</v>
      </c>
      <c r="F3" s="22">
        <v>0</v>
      </c>
      <c r="G3" s="22">
        <v>0</v>
      </c>
      <c r="H3" s="22">
        <v>80</v>
      </c>
      <c r="I3" s="16">
        <v>46</v>
      </c>
      <c r="J3" s="22">
        <v>7</v>
      </c>
      <c r="K3" s="22">
        <v>0</v>
      </c>
      <c r="L3" s="22">
        <v>0</v>
      </c>
      <c r="M3" s="22">
        <v>65</v>
      </c>
      <c r="N3" s="16">
        <v>35</v>
      </c>
      <c r="O3" s="22">
        <v>5</v>
      </c>
      <c r="P3" s="22">
        <v>0</v>
      </c>
      <c r="Q3" s="22">
        <v>0</v>
      </c>
      <c r="R3" s="22">
        <v>40</v>
      </c>
      <c r="S3" s="16">
        <v>25</v>
      </c>
      <c r="T3" s="22">
        <v>7</v>
      </c>
      <c r="U3" s="22">
        <v>1</v>
      </c>
      <c r="V3" s="22">
        <v>1</v>
      </c>
      <c r="W3" s="22">
        <v>64</v>
      </c>
      <c r="X3" s="16">
        <v>38</v>
      </c>
      <c r="Y3" s="22">
        <v>3</v>
      </c>
      <c r="Z3" s="22">
        <v>0</v>
      </c>
      <c r="AA3" s="22">
        <v>2</v>
      </c>
      <c r="AB3" s="22">
        <v>51</v>
      </c>
      <c r="AC3" s="16">
        <v>40</v>
      </c>
      <c r="AD3" s="22">
        <v>4</v>
      </c>
      <c r="AE3" s="22">
        <v>0</v>
      </c>
      <c r="AF3" s="22">
        <v>1</v>
      </c>
      <c r="AG3" s="28">
        <v>41</v>
      </c>
      <c r="AH3" s="29">
        <v>38</v>
      </c>
      <c r="AI3" s="28">
        <v>5</v>
      </c>
      <c r="AJ3" s="28">
        <v>0</v>
      </c>
      <c r="AK3" s="28">
        <v>0</v>
      </c>
      <c r="AL3" s="22">
        <v>67</v>
      </c>
      <c r="AM3" s="16">
        <v>23</v>
      </c>
      <c r="AN3" s="22">
        <v>3</v>
      </c>
      <c r="AO3" s="22">
        <v>0</v>
      </c>
      <c r="AP3" s="22">
        <v>3</v>
      </c>
      <c r="AQ3" s="22">
        <v>63</v>
      </c>
      <c r="AR3" s="16">
        <v>24</v>
      </c>
      <c r="AS3" s="22">
        <v>4</v>
      </c>
      <c r="AT3" s="22">
        <v>0</v>
      </c>
      <c r="AU3" s="22">
        <v>1</v>
      </c>
      <c r="AV3" s="22">
        <v>93</v>
      </c>
      <c r="AW3" s="16">
        <v>31</v>
      </c>
      <c r="AX3" s="22">
        <v>7</v>
      </c>
      <c r="AY3" s="22">
        <v>0</v>
      </c>
      <c r="AZ3" s="22">
        <v>0</v>
      </c>
      <c r="BA3" s="22">
        <v>68</v>
      </c>
      <c r="BB3" s="16">
        <v>32</v>
      </c>
      <c r="BC3" s="22">
        <v>0</v>
      </c>
      <c r="BD3" s="22">
        <v>0</v>
      </c>
      <c r="BE3" s="22">
        <v>0</v>
      </c>
      <c r="BF3" s="22">
        <v>75</v>
      </c>
      <c r="BG3" s="16">
        <v>49</v>
      </c>
      <c r="BH3" s="22">
        <v>3</v>
      </c>
      <c r="BI3" s="22">
        <v>0</v>
      </c>
      <c r="BJ3" s="22">
        <v>0</v>
      </c>
      <c r="BK3" s="24">
        <f>(C3+H3+M3+R3+W3+AB3+AG3+AL3+AQ3+AV3+BA3+BF3)</f>
        <v>783</v>
      </c>
      <c r="BL3" s="30">
        <f t="shared" ref="BL3:BL13" si="0">BK3/BK$13</f>
        <v>0.1133632546691762</v>
      </c>
      <c r="BM3" s="24">
        <f>(D3+I3+N3+S3+X3+AC3+AH3+AM3+AR3+AW3+BB3+BG3)</f>
        <v>432</v>
      </c>
      <c r="BN3" s="30">
        <f t="shared" ref="BN3:BN13" si="1">BM3/BM$13</f>
        <v>8.912729523416546E-2</v>
      </c>
      <c r="BO3" s="24">
        <f>(E3+J3+O3+T3+Y3+AD3+AI3+AN3+AS3+AX3+BC3+BH3)</f>
        <v>53</v>
      </c>
      <c r="BP3" s="30">
        <f t="shared" ref="BP3:BP13" si="2">BO3/BO$13</f>
        <v>0.12211981566820276</v>
      </c>
      <c r="BQ3" s="24">
        <f>(F3+K3+P3+U3+Z3+AE3+AJ3+AO3+AT3+AY3+BD3+BI3)</f>
        <v>1</v>
      </c>
      <c r="BR3" s="17">
        <f t="shared" ref="BR3:BR13" si="3">BQ3/BQ$13</f>
        <v>7.6923076923076927E-2</v>
      </c>
      <c r="BS3" s="24">
        <f>(G3+L3+Q3+V3+AA3+AF3+AK3+AP3+AU3+AZ3+BE3+BJ3)</f>
        <v>8</v>
      </c>
      <c r="BT3" s="30">
        <f t="shared" ref="BT3:BT13" si="4">BS3/BS$13</f>
        <v>5.3333333333333337E-2</v>
      </c>
      <c r="BU3" s="21">
        <f>BK3+BM3+BO3+BQ3+BS3</f>
        <v>1277</v>
      </c>
      <c r="BV3" s="18">
        <f t="shared" ref="BV3:BV13" si="5">BU3/BU$13</f>
        <v>0.10339243785928265</v>
      </c>
    </row>
    <row r="4" spans="1:74" x14ac:dyDescent="0.25">
      <c r="A4" s="22">
        <v>2</v>
      </c>
      <c r="B4" s="20" t="s">
        <v>6</v>
      </c>
      <c r="C4" s="22">
        <v>43</v>
      </c>
      <c r="D4" s="15">
        <v>27</v>
      </c>
      <c r="E4" s="22">
        <v>2</v>
      </c>
      <c r="F4" s="22">
        <v>0</v>
      </c>
      <c r="G4" s="22">
        <v>0</v>
      </c>
      <c r="H4" s="22">
        <v>37</v>
      </c>
      <c r="I4" s="15">
        <v>31</v>
      </c>
      <c r="J4" s="22">
        <v>5</v>
      </c>
      <c r="K4" s="22">
        <v>0</v>
      </c>
      <c r="L4" s="22">
        <v>0</v>
      </c>
      <c r="M4" s="22">
        <v>29</v>
      </c>
      <c r="N4" s="15">
        <v>27</v>
      </c>
      <c r="O4" s="22">
        <v>2</v>
      </c>
      <c r="P4" s="22">
        <v>0</v>
      </c>
      <c r="Q4" s="22">
        <v>0</v>
      </c>
      <c r="R4" s="22">
        <v>18</v>
      </c>
      <c r="S4" s="15">
        <v>11</v>
      </c>
      <c r="T4" s="22">
        <v>0</v>
      </c>
      <c r="U4" s="22">
        <v>0</v>
      </c>
      <c r="V4" s="22">
        <v>0</v>
      </c>
      <c r="W4" s="22">
        <v>40</v>
      </c>
      <c r="X4" s="15">
        <v>17</v>
      </c>
      <c r="Y4" s="22">
        <v>0</v>
      </c>
      <c r="Z4" s="22">
        <v>0</v>
      </c>
      <c r="AA4" s="22">
        <v>1</v>
      </c>
      <c r="AB4" s="22">
        <v>29</v>
      </c>
      <c r="AC4" s="15">
        <v>17</v>
      </c>
      <c r="AD4" s="22">
        <v>1</v>
      </c>
      <c r="AE4" s="22">
        <v>0</v>
      </c>
      <c r="AF4" s="22">
        <v>0</v>
      </c>
      <c r="AG4" s="28">
        <v>22</v>
      </c>
      <c r="AH4" s="31">
        <v>8</v>
      </c>
      <c r="AI4" s="28">
        <v>1</v>
      </c>
      <c r="AJ4" s="28">
        <v>0</v>
      </c>
      <c r="AK4" s="28">
        <v>0</v>
      </c>
      <c r="AL4" s="22">
        <v>39</v>
      </c>
      <c r="AM4" s="15">
        <v>10</v>
      </c>
      <c r="AN4" s="22">
        <v>2</v>
      </c>
      <c r="AO4" s="22">
        <v>0</v>
      </c>
      <c r="AP4" s="22">
        <v>0</v>
      </c>
      <c r="AQ4" s="22">
        <v>13</v>
      </c>
      <c r="AR4" s="15">
        <v>8</v>
      </c>
      <c r="AS4" s="22">
        <v>0</v>
      </c>
      <c r="AT4" s="22">
        <v>0</v>
      </c>
      <c r="AU4" s="22">
        <v>0</v>
      </c>
      <c r="AV4" s="22">
        <v>30</v>
      </c>
      <c r="AW4" s="15">
        <v>12</v>
      </c>
      <c r="AX4" s="22">
        <v>1</v>
      </c>
      <c r="AY4" s="22">
        <v>0</v>
      </c>
      <c r="AZ4" s="22">
        <v>1</v>
      </c>
      <c r="BA4" s="22">
        <v>30</v>
      </c>
      <c r="BB4" s="15">
        <v>23</v>
      </c>
      <c r="BC4" s="22">
        <v>2</v>
      </c>
      <c r="BD4" s="22">
        <v>0</v>
      </c>
      <c r="BE4" s="22">
        <v>0</v>
      </c>
      <c r="BF4" s="22">
        <v>37</v>
      </c>
      <c r="BG4" s="15">
        <v>24</v>
      </c>
      <c r="BH4" s="22">
        <v>6</v>
      </c>
      <c r="BI4" s="22">
        <v>0</v>
      </c>
      <c r="BJ4" s="22">
        <v>0</v>
      </c>
      <c r="BK4" s="24">
        <f t="shared" ref="BK4:BK13" si="6">(C4+H4+M4+R4+W4+AB4+AG4+AL4+AQ4+AV4+BA4+BF4)</f>
        <v>367</v>
      </c>
      <c r="BL4" s="30">
        <f t="shared" si="0"/>
        <v>5.3134501230635588E-2</v>
      </c>
      <c r="BM4" s="24">
        <f t="shared" ref="BM4:BM13" si="7">(D4+I4+N4+S4+X4+AC4+AH4+AM4+AR4+AW4+BB4+BG4)</f>
        <v>215</v>
      </c>
      <c r="BN4" s="30">
        <f t="shared" si="1"/>
        <v>4.4357334433670313E-2</v>
      </c>
      <c r="BO4" s="24">
        <f t="shared" ref="BO4:BO13" si="8">(E4+J4+O4+T4+Y4+AD4+AI4+AN4+AS4+AX4+BC4+BH4)</f>
        <v>22</v>
      </c>
      <c r="BP4" s="30">
        <f t="shared" si="2"/>
        <v>5.0691244239631339E-2</v>
      </c>
      <c r="BQ4" s="24">
        <f t="shared" ref="BQ4:BQ13" si="9">(F4+K4+P4+U4+Z4+AE4+AJ4+AO4+AT4+AY4+BD4+BI4)</f>
        <v>0</v>
      </c>
      <c r="BR4" s="17">
        <f t="shared" si="3"/>
        <v>0</v>
      </c>
      <c r="BS4" s="24">
        <f t="shared" ref="BS4:BS13" si="10">(G4+L4+Q4+V4+AA4+AF4+AK4+AP4+AU4+AZ4+BE4+BJ4)</f>
        <v>2</v>
      </c>
      <c r="BT4" s="30">
        <f t="shared" si="4"/>
        <v>1.3333333333333334E-2</v>
      </c>
      <c r="BU4" s="22">
        <f t="shared" ref="BU4:BU13" si="11">BK4+BM4+BO4+BQ4+BS4</f>
        <v>606</v>
      </c>
      <c r="BV4" s="18">
        <f t="shared" si="5"/>
        <v>4.9064853048336167E-2</v>
      </c>
    </row>
    <row r="5" spans="1:74" x14ac:dyDescent="0.25">
      <c r="A5" s="22">
        <v>3</v>
      </c>
      <c r="B5" s="20" t="s">
        <v>7</v>
      </c>
      <c r="C5" s="15">
        <v>14</v>
      </c>
      <c r="D5" s="15">
        <v>8</v>
      </c>
      <c r="E5" s="22">
        <v>1</v>
      </c>
      <c r="F5" s="22">
        <v>0</v>
      </c>
      <c r="G5" s="22">
        <v>0</v>
      </c>
      <c r="H5" s="15">
        <v>17</v>
      </c>
      <c r="I5" s="15">
        <v>10</v>
      </c>
      <c r="J5" s="22">
        <v>1</v>
      </c>
      <c r="K5" s="22">
        <v>0</v>
      </c>
      <c r="L5" s="22">
        <v>2</v>
      </c>
      <c r="M5" s="15">
        <v>9</v>
      </c>
      <c r="N5" s="15">
        <v>5</v>
      </c>
      <c r="O5" s="22">
        <v>0</v>
      </c>
      <c r="P5" s="22">
        <v>0</v>
      </c>
      <c r="Q5" s="22">
        <v>0</v>
      </c>
      <c r="R5" s="15">
        <v>6</v>
      </c>
      <c r="S5" s="15">
        <v>3</v>
      </c>
      <c r="T5" s="22">
        <v>0</v>
      </c>
      <c r="U5" s="22">
        <v>0</v>
      </c>
      <c r="V5" s="22">
        <v>0</v>
      </c>
      <c r="W5" s="15">
        <v>7</v>
      </c>
      <c r="X5" s="15">
        <v>7</v>
      </c>
      <c r="Y5" s="22">
        <v>0</v>
      </c>
      <c r="Z5" s="22">
        <v>0</v>
      </c>
      <c r="AA5" s="22">
        <v>0</v>
      </c>
      <c r="AB5" s="15">
        <v>10</v>
      </c>
      <c r="AC5" s="15">
        <v>5</v>
      </c>
      <c r="AD5" s="22">
        <v>0</v>
      </c>
      <c r="AE5" s="22">
        <v>0</v>
      </c>
      <c r="AF5" s="22">
        <v>0</v>
      </c>
      <c r="AG5" s="31">
        <v>4</v>
      </c>
      <c r="AH5" s="31">
        <v>2</v>
      </c>
      <c r="AI5" s="28">
        <v>2</v>
      </c>
      <c r="AJ5" s="28">
        <v>0</v>
      </c>
      <c r="AK5" s="28">
        <v>0</v>
      </c>
      <c r="AL5" s="15">
        <v>12</v>
      </c>
      <c r="AM5" s="15">
        <v>2</v>
      </c>
      <c r="AN5" s="22">
        <v>0</v>
      </c>
      <c r="AO5" s="22">
        <v>0</v>
      </c>
      <c r="AP5" s="22">
        <v>0</v>
      </c>
      <c r="AQ5" s="15">
        <v>5</v>
      </c>
      <c r="AR5" s="15">
        <v>3</v>
      </c>
      <c r="AS5" s="22">
        <v>2</v>
      </c>
      <c r="AT5" s="22">
        <v>0</v>
      </c>
      <c r="AU5" s="22">
        <v>0</v>
      </c>
      <c r="AV5" s="15">
        <v>14</v>
      </c>
      <c r="AW5" s="15">
        <v>4</v>
      </c>
      <c r="AX5" s="22">
        <v>0</v>
      </c>
      <c r="AY5" s="22">
        <v>0</v>
      </c>
      <c r="AZ5" s="22">
        <v>0</v>
      </c>
      <c r="BA5" s="15">
        <v>11</v>
      </c>
      <c r="BB5" s="15">
        <v>7</v>
      </c>
      <c r="BC5" s="22">
        <v>0</v>
      </c>
      <c r="BD5" s="22">
        <v>0</v>
      </c>
      <c r="BE5" s="22">
        <v>0</v>
      </c>
      <c r="BF5" s="15">
        <v>21</v>
      </c>
      <c r="BG5" s="15">
        <v>6</v>
      </c>
      <c r="BH5" s="22">
        <v>0</v>
      </c>
      <c r="BI5" s="22">
        <v>0</v>
      </c>
      <c r="BJ5" s="22">
        <v>0</v>
      </c>
      <c r="BK5" s="24">
        <f t="shared" si="6"/>
        <v>130</v>
      </c>
      <c r="BL5" s="30">
        <f t="shared" si="0"/>
        <v>1.8821485449543943E-2</v>
      </c>
      <c r="BM5" s="24">
        <f t="shared" si="7"/>
        <v>62</v>
      </c>
      <c r="BN5" s="30">
        <f t="shared" si="1"/>
        <v>1.2791417371570043E-2</v>
      </c>
      <c r="BO5" s="24">
        <f t="shared" si="8"/>
        <v>6</v>
      </c>
      <c r="BP5" s="30">
        <f t="shared" si="2"/>
        <v>1.3824884792626729E-2</v>
      </c>
      <c r="BQ5" s="24">
        <f t="shared" si="9"/>
        <v>0</v>
      </c>
      <c r="BR5" s="17">
        <f t="shared" si="3"/>
        <v>0</v>
      </c>
      <c r="BS5" s="24">
        <f t="shared" si="10"/>
        <v>2</v>
      </c>
      <c r="BT5" s="30">
        <f t="shared" si="4"/>
        <v>1.3333333333333334E-2</v>
      </c>
      <c r="BU5" s="22">
        <f t="shared" si="11"/>
        <v>200</v>
      </c>
      <c r="BV5" s="18">
        <f t="shared" si="5"/>
        <v>1.6193020808031738E-2</v>
      </c>
    </row>
    <row r="6" spans="1:74" x14ac:dyDescent="0.25">
      <c r="A6" s="22">
        <v>4</v>
      </c>
      <c r="B6" s="20" t="s">
        <v>8</v>
      </c>
      <c r="C6" s="22">
        <v>0</v>
      </c>
      <c r="D6" s="15">
        <v>0</v>
      </c>
      <c r="E6" s="22">
        <v>0</v>
      </c>
      <c r="F6" s="22">
        <v>0</v>
      </c>
      <c r="G6" s="22">
        <v>0</v>
      </c>
      <c r="H6" s="22">
        <v>1</v>
      </c>
      <c r="I6" s="15">
        <v>0</v>
      </c>
      <c r="J6" s="22">
        <v>0</v>
      </c>
      <c r="K6" s="22">
        <v>0</v>
      </c>
      <c r="L6" s="22">
        <v>0</v>
      </c>
      <c r="M6" s="22">
        <v>1</v>
      </c>
      <c r="N6" s="15">
        <v>0</v>
      </c>
      <c r="O6" s="22">
        <v>0</v>
      </c>
      <c r="P6" s="22">
        <v>0</v>
      </c>
      <c r="Q6" s="22">
        <v>0</v>
      </c>
      <c r="R6" s="22">
        <v>2</v>
      </c>
      <c r="S6" s="15">
        <v>0</v>
      </c>
      <c r="T6" s="22">
        <v>0</v>
      </c>
      <c r="U6" s="22">
        <v>0</v>
      </c>
      <c r="V6" s="22">
        <v>1</v>
      </c>
      <c r="W6" s="22">
        <v>3</v>
      </c>
      <c r="X6" s="15">
        <v>0</v>
      </c>
      <c r="Y6" s="22">
        <v>0</v>
      </c>
      <c r="Z6" s="22">
        <v>0</v>
      </c>
      <c r="AA6" s="22">
        <v>0</v>
      </c>
      <c r="AB6" s="22">
        <v>0</v>
      </c>
      <c r="AC6" s="15">
        <v>2</v>
      </c>
      <c r="AD6" s="22">
        <v>0</v>
      </c>
      <c r="AE6" s="22">
        <v>0</v>
      </c>
      <c r="AF6" s="22">
        <v>0</v>
      </c>
      <c r="AG6" s="28">
        <v>3</v>
      </c>
      <c r="AH6" s="31">
        <v>0</v>
      </c>
      <c r="AI6" s="28">
        <v>0</v>
      </c>
      <c r="AJ6" s="28">
        <v>0</v>
      </c>
      <c r="AK6" s="28">
        <v>0</v>
      </c>
      <c r="AL6" s="22">
        <v>2</v>
      </c>
      <c r="AM6" s="15">
        <v>0</v>
      </c>
      <c r="AN6" s="22">
        <v>0</v>
      </c>
      <c r="AO6" s="22">
        <v>0</v>
      </c>
      <c r="AP6" s="22">
        <v>0</v>
      </c>
      <c r="AQ6" s="22">
        <v>1</v>
      </c>
      <c r="AR6" s="15">
        <v>0</v>
      </c>
      <c r="AS6" s="22">
        <v>0</v>
      </c>
      <c r="AT6" s="22">
        <v>0</v>
      </c>
      <c r="AU6" s="22">
        <v>0</v>
      </c>
      <c r="AV6" s="22">
        <v>3</v>
      </c>
      <c r="AW6" s="15">
        <v>0</v>
      </c>
      <c r="AX6" s="22">
        <v>0</v>
      </c>
      <c r="AY6" s="22">
        <v>0</v>
      </c>
      <c r="AZ6" s="22">
        <v>0</v>
      </c>
      <c r="BA6" s="22">
        <v>3</v>
      </c>
      <c r="BB6" s="15">
        <v>1</v>
      </c>
      <c r="BC6" s="22">
        <v>0</v>
      </c>
      <c r="BD6" s="22">
        <v>0</v>
      </c>
      <c r="BE6" s="22">
        <v>0</v>
      </c>
      <c r="BF6" s="22">
        <v>1</v>
      </c>
      <c r="BG6" s="15">
        <v>0</v>
      </c>
      <c r="BH6" s="22">
        <v>0</v>
      </c>
      <c r="BI6" s="22">
        <v>0</v>
      </c>
      <c r="BJ6" s="22">
        <v>0</v>
      </c>
      <c r="BK6" s="24">
        <f t="shared" si="6"/>
        <v>20</v>
      </c>
      <c r="BL6" s="30">
        <f t="shared" si="0"/>
        <v>2.8956131460836834E-3</v>
      </c>
      <c r="BM6" s="24">
        <f t="shared" si="7"/>
        <v>3</v>
      </c>
      <c r="BN6" s="30">
        <f t="shared" si="1"/>
        <v>6.1893955023726015E-4</v>
      </c>
      <c r="BO6" s="24">
        <f t="shared" si="8"/>
        <v>0</v>
      </c>
      <c r="BP6" s="30">
        <f t="shared" si="2"/>
        <v>0</v>
      </c>
      <c r="BQ6" s="24">
        <f t="shared" si="9"/>
        <v>0</v>
      </c>
      <c r="BR6" s="17">
        <f t="shared" si="3"/>
        <v>0</v>
      </c>
      <c r="BS6" s="24">
        <f t="shared" si="10"/>
        <v>1</v>
      </c>
      <c r="BT6" s="30">
        <f t="shared" si="4"/>
        <v>6.6666666666666671E-3</v>
      </c>
      <c r="BU6" s="22">
        <f t="shared" si="11"/>
        <v>24</v>
      </c>
      <c r="BV6" s="18">
        <f t="shared" si="5"/>
        <v>1.9431624969638087E-3</v>
      </c>
    </row>
    <row r="7" spans="1:74" x14ac:dyDescent="0.25">
      <c r="A7" s="22">
        <v>5</v>
      </c>
      <c r="B7" s="20" t="s">
        <v>9</v>
      </c>
      <c r="C7" s="22">
        <v>95</v>
      </c>
      <c r="D7" s="15">
        <v>49</v>
      </c>
      <c r="E7" s="22">
        <v>16</v>
      </c>
      <c r="F7" s="22">
        <v>0</v>
      </c>
      <c r="G7" s="22">
        <v>0</v>
      </c>
      <c r="H7" s="22">
        <v>95</v>
      </c>
      <c r="I7" s="15">
        <v>50</v>
      </c>
      <c r="J7" s="22">
        <v>6</v>
      </c>
      <c r="K7" s="22">
        <v>0</v>
      </c>
      <c r="L7" s="22">
        <v>1</v>
      </c>
      <c r="M7" s="22">
        <v>70</v>
      </c>
      <c r="N7" s="15">
        <v>43</v>
      </c>
      <c r="O7" s="22">
        <v>1</v>
      </c>
      <c r="P7" s="22">
        <v>1</v>
      </c>
      <c r="Q7" s="22">
        <v>0</v>
      </c>
      <c r="R7" s="22">
        <v>55</v>
      </c>
      <c r="S7" s="15">
        <v>29</v>
      </c>
      <c r="T7" s="22">
        <v>4</v>
      </c>
      <c r="U7" s="22">
        <v>0</v>
      </c>
      <c r="V7" s="22">
        <v>0</v>
      </c>
      <c r="W7" s="22">
        <v>51</v>
      </c>
      <c r="X7" s="15">
        <v>18</v>
      </c>
      <c r="Y7" s="22">
        <v>1</v>
      </c>
      <c r="Z7" s="22">
        <v>0</v>
      </c>
      <c r="AA7" s="22">
        <v>0</v>
      </c>
      <c r="AB7" s="22">
        <v>42</v>
      </c>
      <c r="AC7" s="15">
        <v>32</v>
      </c>
      <c r="AD7" s="22">
        <v>1</v>
      </c>
      <c r="AE7" s="22">
        <v>0</v>
      </c>
      <c r="AF7" s="22">
        <v>0</v>
      </c>
      <c r="AG7" s="28">
        <v>62</v>
      </c>
      <c r="AH7" s="31">
        <v>25</v>
      </c>
      <c r="AI7" s="28">
        <v>1</v>
      </c>
      <c r="AJ7" s="28">
        <v>0</v>
      </c>
      <c r="AK7" s="28">
        <v>1</v>
      </c>
      <c r="AL7" s="22">
        <v>54</v>
      </c>
      <c r="AM7" s="15">
        <v>25</v>
      </c>
      <c r="AN7" s="22">
        <v>5</v>
      </c>
      <c r="AO7" s="22">
        <v>0</v>
      </c>
      <c r="AP7" s="22">
        <v>0</v>
      </c>
      <c r="AQ7" s="22">
        <v>74</v>
      </c>
      <c r="AR7" s="15">
        <v>42</v>
      </c>
      <c r="AS7" s="22">
        <v>8</v>
      </c>
      <c r="AT7" s="22">
        <v>0</v>
      </c>
      <c r="AU7" s="22">
        <v>0</v>
      </c>
      <c r="AV7" s="22">
        <v>79</v>
      </c>
      <c r="AW7" s="15">
        <v>35</v>
      </c>
      <c r="AX7" s="22">
        <v>8</v>
      </c>
      <c r="AY7" s="22">
        <v>0</v>
      </c>
      <c r="AZ7" s="22">
        <v>3</v>
      </c>
      <c r="BA7" s="22">
        <v>76</v>
      </c>
      <c r="BB7" s="15">
        <v>30</v>
      </c>
      <c r="BC7" s="22">
        <v>5</v>
      </c>
      <c r="BD7" s="22">
        <v>0</v>
      </c>
      <c r="BE7" s="22">
        <v>2</v>
      </c>
      <c r="BF7" s="22">
        <v>69</v>
      </c>
      <c r="BG7" s="15">
        <v>23</v>
      </c>
      <c r="BH7" s="22">
        <v>2</v>
      </c>
      <c r="BI7" s="22">
        <v>0</v>
      </c>
      <c r="BJ7" s="22">
        <v>1</v>
      </c>
      <c r="BK7" s="24">
        <f t="shared" si="6"/>
        <v>822</v>
      </c>
      <c r="BL7" s="30">
        <f t="shared" si="0"/>
        <v>0.11900970030403939</v>
      </c>
      <c r="BM7" s="24">
        <f t="shared" si="7"/>
        <v>401</v>
      </c>
      <c r="BN7" s="30">
        <f t="shared" si="1"/>
        <v>8.2731586548380448E-2</v>
      </c>
      <c r="BO7" s="24">
        <f t="shared" si="8"/>
        <v>58</v>
      </c>
      <c r="BP7" s="30">
        <f t="shared" si="2"/>
        <v>0.13364055299539171</v>
      </c>
      <c r="BQ7" s="24">
        <f t="shared" si="9"/>
        <v>1</v>
      </c>
      <c r="BR7" s="17">
        <f t="shared" si="3"/>
        <v>7.6923076923076927E-2</v>
      </c>
      <c r="BS7" s="24">
        <f t="shared" si="10"/>
        <v>8</v>
      </c>
      <c r="BT7" s="30">
        <f t="shared" si="4"/>
        <v>5.3333333333333337E-2</v>
      </c>
      <c r="BU7" s="22">
        <f t="shared" si="11"/>
        <v>1290</v>
      </c>
      <c r="BV7" s="18">
        <f t="shared" si="5"/>
        <v>0.10444498421180472</v>
      </c>
    </row>
    <row r="8" spans="1:74" x14ac:dyDescent="0.25">
      <c r="A8" s="22">
        <v>6</v>
      </c>
      <c r="B8" s="20" t="s">
        <v>10</v>
      </c>
      <c r="C8" s="22">
        <v>35</v>
      </c>
      <c r="D8" s="15">
        <v>23</v>
      </c>
      <c r="E8" s="22">
        <v>7</v>
      </c>
      <c r="F8" s="22">
        <v>0</v>
      </c>
      <c r="G8" s="22">
        <v>0</v>
      </c>
      <c r="H8" s="22">
        <v>27</v>
      </c>
      <c r="I8" s="15">
        <v>15</v>
      </c>
      <c r="J8" s="22">
        <v>0</v>
      </c>
      <c r="K8" s="22">
        <v>0</v>
      </c>
      <c r="L8" s="22">
        <v>0</v>
      </c>
      <c r="M8" s="22">
        <v>26</v>
      </c>
      <c r="N8" s="15">
        <v>20</v>
      </c>
      <c r="O8" s="22">
        <v>3</v>
      </c>
      <c r="P8" s="22">
        <v>0</v>
      </c>
      <c r="Q8" s="22">
        <v>0</v>
      </c>
      <c r="R8" s="22">
        <v>26</v>
      </c>
      <c r="S8" s="15">
        <v>22</v>
      </c>
      <c r="T8" s="22">
        <v>0</v>
      </c>
      <c r="U8" s="22">
        <v>0</v>
      </c>
      <c r="V8" s="22">
        <v>0</v>
      </c>
      <c r="W8" s="22">
        <v>23</v>
      </c>
      <c r="X8" s="15">
        <v>12</v>
      </c>
      <c r="Y8" s="22">
        <v>0</v>
      </c>
      <c r="Z8" s="22">
        <v>1</v>
      </c>
      <c r="AA8" s="22">
        <v>0</v>
      </c>
      <c r="AB8" s="22">
        <v>14</v>
      </c>
      <c r="AC8" s="15">
        <v>12</v>
      </c>
      <c r="AD8" s="22">
        <v>3</v>
      </c>
      <c r="AE8" s="22">
        <v>1</v>
      </c>
      <c r="AF8" s="22">
        <v>0</v>
      </c>
      <c r="AG8" s="28">
        <v>33</v>
      </c>
      <c r="AH8" s="31">
        <v>10</v>
      </c>
      <c r="AI8" s="28">
        <v>2</v>
      </c>
      <c r="AJ8" s="28">
        <v>0</v>
      </c>
      <c r="AK8" s="28">
        <v>0</v>
      </c>
      <c r="AL8" s="22">
        <v>29</v>
      </c>
      <c r="AM8" s="15">
        <v>29</v>
      </c>
      <c r="AN8" s="22">
        <v>3</v>
      </c>
      <c r="AO8" s="22">
        <v>0</v>
      </c>
      <c r="AP8" s="22">
        <v>0</v>
      </c>
      <c r="AQ8" s="22">
        <v>27</v>
      </c>
      <c r="AR8" s="15">
        <v>10</v>
      </c>
      <c r="AS8" s="22">
        <v>2</v>
      </c>
      <c r="AT8" s="22">
        <v>0</v>
      </c>
      <c r="AU8" s="22">
        <v>0</v>
      </c>
      <c r="AV8" s="22">
        <v>24</v>
      </c>
      <c r="AW8" s="15">
        <v>10</v>
      </c>
      <c r="AX8" s="22">
        <v>3</v>
      </c>
      <c r="AY8" s="22">
        <v>0</v>
      </c>
      <c r="AZ8" s="22">
        <v>0</v>
      </c>
      <c r="BA8" s="22">
        <v>32</v>
      </c>
      <c r="BB8" s="15">
        <v>13</v>
      </c>
      <c r="BC8" s="22">
        <v>2</v>
      </c>
      <c r="BD8" s="22">
        <v>0</v>
      </c>
      <c r="BE8" s="22">
        <v>0</v>
      </c>
      <c r="BF8" s="22">
        <v>27</v>
      </c>
      <c r="BG8" s="15">
        <v>16</v>
      </c>
      <c r="BH8" s="22">
        <v>2</v>
      </c>
      <c r="BI8" s="22">
        <v>0</v>
      </c>
      <c r="BJ8" s="22">
        <v>0</v>
      </c>
      <c r="BK8" s="24">
        <f t="shared" si="6"/>
        <v>323</v>
      </c>
      <c r="BL8" s="30">
        <f t="shared" si="0"/>
        <v>4.6764152309251482E-2</v>
      </c>
      <c r="BM8" s="24">
        <f t="shared" si="7"/>
        <v>192</v>
      </c>
      <c r="BN8" s="30">
        <f t="shared" si="1"/>
        <v>3.961213121518465E-2</v>
      </c>
      <c r="BO8" s="24">
        <f t="shared" si="8"/>
        <v>27</v>
      </c>
      <c r="BP8" s="30">
        <f t="shared" si="2"/>
        <v>6.2211981566820278E-2</v>
      </c>
      <c r="BQ8" s="24">
        <f t="shared" si="9"/>
        <v>2</v>
      </c>
      <c r="BR8" s="17">
        <f t="shared" si="3"/>
        <v>0.15384615384615385</v>
      </c>
      <c r="BS8" s="24">
        <f t="shared" si="10"/>
        <v>0</v>
      </c>
      <c r="BT8" s="30">
        <f t="shared" si="4"/>
        <v>0</v>
      </c>
      <c r="BU8" s="22">
        <f t="shared" si="11"/>
        <v>544</v>
      </c>
      <c r="BV8" s="18">
        <f t="shared" si="5"/>
        <v>4.4045016597846327E-2</v>
      </c>
    </row>
    <row r="9" spans="1:74" x14ac:dyDescent="0.25">
      <c r="A9" s="22">
        <v>7</v>
      </c>
      <c r="B9" s="20" t="s">
        <v>11</v>
      </c>
      <c r="C9" s="22">
        <v>399</v>
      </c>
      <c r="D9" s="15">
        <v>304</v>
      </c>
      <c r="E9" s="22">
        <v>13</v>
      </c>
      <c r="F9" s="22">
        <v>2</v>
      </c>
      <c r="G9" s="22">
        <v>5</v>
      </c>
      <c r="H9" s="22">
        <v>401</v>
      </c>
      <c r="I9" s="15">
        <v>312</v>
      </c>
      <c r="J9" s="22">
        <v>15</v>
      </c>
      <c r="K9" s="22">
        <v>0</v>
      </c>
      <c r="L9" s="22">
        <v>7</v>
      </c>
      <c r="M9" s="22">
        <v>288</v>
      </c>
      <c r="N9" s="15">
        <v>302</v>
      </c>
      <c r="O9" s="22">
        <v>10</v>
      </c>
      <c r="P9" s="22">
        <v>0</v>
      </c>
      <c r="Q9" s="22">
        <v>4</v>
      </c>
      <c r="R9" s="22">
        <v>197</v>
      </c>
      <c r="S9" s="15">
        <v>206</v>
      </c>
      <c r="T9" s="22">
        <v>10</v>
      </c>
      <c r="U9" s="22">
        <v>1</v>
      </c>
      <c r="V9" s="22">
        <v>5</v>
      </c>
      <c r="W9" s="22">
        <v>185</v>
      </c>
      <c r="X9" s="15">
        <v>228</v>
      </c>
      <c r="Y9" s="22">
        <v>8</v>
      </c>
      <c r="Z9" s="22">
        <v>1</v>
      </c>
      <c r="AA9" s="22">
        <v>11</v>
      </c>
      <c r="AB9" s="22">
        <v>233</v>
      </c>
      <c r="AC9" s="15">
        <v>218</v>
      </c>
      <c r="AD9" s="22">
        <v>15</v>
      </c>
      <c r="AE9" s="22">
        <v>1</v>
      </c>
      <c r="AF9" s="22">
        <v>10</v>
      </c>
      <c r="AG9" s="28">
        <v>201</v>
      </c>
      <c r="AH9" s="31">
        <v>206</v>
      </c>
      <c r="AI9" s="28">
        <v>9</v>
      </c>
      <c r="AJ9" s="28">
        <v>0</v>
      </c>
      <c r="AK9" s="28">
        <v>11</v>
      </c>
      <c r="AL9" s="22">
        <v>277</v>
      </c>
      <c r="AM9" s="15">
        <v>220</v>
      </c>
      <c r="AN9" s="22">
        <v>6</v>
      </c>
      <c r="AO9" s="22">
        <v>0</v>
      </c>
      <c r="AP9" s="22">
        <v>6</v>
      </c>
      <c r="AQ9" s="22">
        <v>238</v>
      </c>
      <c r="AR9" s="15">
        <v>201</v>
      </c>
      <c r="AS9" s="22">
        <v>22</v>
      </c>
      <c r="AT9" s="22">
        <v>1</v>
      </c>
      <c r="AU9" s="22">
        <v>16</v>
      </c>
      <c r="AV9" s="22">
        <v>297</v>
      </c>
      <c r="AW9" s="15">
        <v>297</v>
      </c>
      <c r="AX9" s="22">
        <v>25</v>
      </c>
      <c r="AY9" s="22">
        <v>0</v>
      </c>
      <c r="AZ9" s="22">
        <v>20</v>
      </c>
      <c r="BA9" s="22">
        <v>304</v>
      </c>
      <c r="BB9" s="15">
        <v>248</v>
      </c>
      <c r="BC9" s="22">
        <v>23</v>
      </c>
      <c r="BD9" s="22">
        <v>1</v>
      </c>
      <c r="BE9" s="22">
        <v>10</v>
      </c>
      <c r="BF9" s="22">
        <v>298</v>
      </c>
      <c r="BG9" s="15">
        <v>296</v>
      </c>
      <c r="BH9" s="22">
        <v>20</v>
      </c>
      <c r="BI9" s="22">
        <v>1</v>
      </c>
      <c r="BJ9" s="22">
        <v>4</v>
      </c>
      <c r="BK9" s="24">
        <f t="shared" si="6"/>
        <v>3318</v>
      </c>
      <c r="BL9" s="30">
        <f t="shared" si="0"/>
        <v>0.48038222093528304</v>
      </c>
      <c r="BM9" s="24">
        <f t="shared" si="7"/>
        <v>3038</v>
      </c>
      <c r="BN9" s="30">
        <f t="shared" si="1"/>
        <v>0.62677945120693213</v>
      </c>
      <c r="BO9" s="24">
        <f t="shared" si="8"/>
        <v>176</v>
      </c>
      <c r="BP9" s="30">
        <f t="shared" si="2"/>
        <v>0.40552995391705071</v>
      </c>
      <c r="BQ9" s="24">
        <f t="shared" si="9"/>
        <v>8</v>
      </c>
      <c r="BR9" s="17">
        <f t="shared" si="3"/>
        <v>0.61538461538461542</v>
      </c>
      <c r="BS9" s="24">
        <f t="shared" si="10"/>
        <v>109</v>
      </c>
      <c r="BT9" s="30">
        <f t="shared" si="4"/>
        <v>0.72666666666666668</v>
      </c>
      <c r="BU9" s="22">
        <f t="shared" si="11"/>
        <v>6649</v>
      </c>
      <c r="BV9" s="18">
        <f t="shared" si="5"/>
        <v>0.53833697676301517</v>
      </c>
    </row>
    <row r="10" spans="1:74" ht="30" x14ac:dyDescent="0.25">
      <c r="A10" s="22">
        <v>8</v>
      </c>
      <c r="B10" s="20" t="s">
        <v>12</v>
      </c>
      <c r="C10" s="22">
        <v>14</v>
      </c>
      <c r="D10" s="15">
        <v>2</v>
      </c>
      <c r="E10" s="22">
        <v>0</v>
      </c>
      <c r="F10" s="22">
        <v>0</v>
      </c>
      <c r="G10" s="22">
        <v>0</v>
      </c>
      <c r="H10" s="22">
        <v>13</v>
      </c>
      <c r="I10" s="15">
        <v>5</v>
      </c>
      <c r="J10" s="22">
        <v>0</v>
      </c>
      <c r="K10" s="22">
        <v>0</v>
      </c>
      <c r="L10" s="22">
        <v>1</v>
      </c>
      <c r="M10" s="22">
        <v>13</v>
      </c>
      <c r="N10" s="15">
        <v>14</v>
      </c>
      <c r="O10" s="22">
        <v>1</v>
      </c>
      <c r="P10" s="22">
        <v>0</v>
      </c>
      <c r="Q10" s="22">
        <v>0</v>
      </c>
      <c r="R10" s="22">
        <v>6</v>
      </c>
      <c r="S10" s="15">
        <v>4</v>
      </c>
      <c r="T10" s="22">
        <v>0</v>
      </c>
      <c r="U10" s="22">
        <v>0</v>
      </c>
      <c r="V10" s="22">
        <v>0</v>
      </c>
      <c r="W10" s="22">
        <v>7</v>
      </c>
      <c r="X10" s="15">
        <v>3</v>
      </c>
      <c r="Y10" s="22">
        <v>0</v>
      </c>
      <c r="Z10" s="22">
        <v>0</v>
      </c>
      <c r="AA10" s="22">
        <v>0</v>
      </c>
      <c r="AB10" s="22">
        <v>14</v>
      </c>
      <c r="AC10" s="15">
        <v>10</v>
      </c>
      <c r="AD10" s="22">
        <v>1</v>
      </c>
      <c r="AE10" s="22">
        <v>0</v>
      </c>
      <c r="AF10" s="22">
        <v>0</v>
      </c>
      <c r="AG10" s="28">
        <v>8</v>
      </c>
      <c r="AH10" s="31">
        <v>1</v>
      </c>
      <c r="AI10" s="28">
        <v>0</v>
      </c>
      <c r="AJ10" s="28">
        <v>0</v>
      </c>
      <c r="AK10" s="28">
        <v>0</v>
      </c>
      <c r="AL10" s="22">
        <v>4</v>
      </c>
      <c r="AM10" s="15">
        <v>1</v>
      </c>
      <c r="AN10" s="22">
        <v>0</v>
      </c>
      <c r="AO10" s="22">
        <v>0</v>
      </c>
      <c r="AP10" s="22">
        <v>0</v>
      </c>
      <c r="AQ10" s="22">
        <v>6</v>
      </c>
      <c r="AR10" s="15">
        <v>6</v>
      </c>
      <c r="AS10" s="22">
        <v>1</v>
      </c>
      <c r="AT10" s="22">
        <v>0</v>
      </c>
      <c r="AU10" s="22">
        <v>0</v>
      </c>
      <c r="AV10" s="22">
        <v>11</v>
      </c>
      <c r="AW10" s="15">
        <v>5</v>
      </c>
      <c r="AX10" s="22">
        <v>0</v>
      </c>
      <c r="AY10" s="22">
        <v>0</v>
      </c>
      <c r="AZ10" s="22">
        <v>0</v>
      </c>
      <c r="BA10" s="22">
        <v>16</v>
      </c>
      <c r="BB10" s="15">
        <v>0</v>
      </c>
      <c r="BC10" s="22">
        <v>3</v>
      </c>
      <c r="BD10" s="22">
        <v>0</v>
      </c>
      <c r="BE10" s="22">
        <v>0</v>
      </c>
      <c r="BF10" s="22">
        <v>6</v>
      </c>
      <c r="BG10" s="15">
        <v>5</v>
      </c>
      <c r="BH10" s="22">
        <v>1</v>
      </c>
      <c r="BI10" s="22">
        <v>0</v>
      </c>
      <c r="BJ10" s="22">
        <v>2</v>
      </c>
      <c r="BK10" s="24">
        <f t="shared" si="6"/>
        <v>118</v>
      </c>
      <c r="BL10" s="30">
        <f t="shared" si="0"/>
        <v>1.7084117561893732E-2</v>
      </c>
      <c r="BM10" s="24">
        <f t="shared" si="7"/>
        <v>56</v>
      </c>
      <c r="BN10" s="30">
        <f t="shared" si="1"/>
        <v>1.1553538271095523E-2</v>
      </c>
      <c r="BO10" s="24">
        <f t="shared" si="8"/>
        <v>7</v>
      </c>
      <c r="BP10" s="30">
        <f t="shared" si="2"/>
        <v>1.6129032258064516E-2</v>
      </c>
      <c r="BQ10" s="24">
        <f t="shared" si="9"/>
        <v>0</v>
      </c>
      <c r="BR10" s="17">
        <f t="shared" si="3"/>
        <v>0</v>
      </c>
      <c r="BS10" s="24">
        <f t="shared" si="10"/>
        <v>3</v>
      </c>
      <c r="BT10" s="30">
        <f t="shared" si="4"/>
        <v>0.02</v>
      </c>
      <c r="BU10" s="22">
        <f t="shared" si="11"/>
        <v>184</v>
      </c>
      <c r="BV10" s="18">
        <f t="shared" si="5"/>
        <v>1.4897579143389199E-2</v>
      </c>
    </row>
    <row r="11" spans="1:74" x14ac:dyDescent="0.25">
      <c r="A11" s="22">
        <v>9</v>
      </c>
      <c r="B11" s="20" t="s">
        <v>13</v>
      </c>
      <c r="C11" s="22">
        <v>15</v>
      </c>
      <c r="D11" s="15">
        <v>3</v>
      </c>
      <c r="E11" s="22">
        <v>1</v>
      </c>
      <c r="F11" s="22">
        <v>0</v>
      </c>
      <c r="G11" s="22">
        <v>0</v>
      </c>
      <c r="H11" s="22">
        <v>8</v>
      </c>
      <c r="I11" s="15">
        <v>5</v>
      </c>
      <c r="J11" s="22">
        <v>1</v>
      </c>
      <c r="K11" s="22">
        <v>0</v>
      </c>
      <c r="L11" s="22">
        <v>2</v>
      </c>
      <c r="M11" s="22">
        <v>13</v>
      </c>
      <c r="N11" s="15">
        <v>3</v>
      </c>
      <c r="O11" s="22">
        <v>0</v>
      </c>
      <c r="P11" s="22">
        <v>0</v>
      </c>
      <c r="Q11" s="22">
        <v>0</v>
      </c>
      <c r="R11" s="22">
        <v>6</v>
      </c>
      <c r="S11" s="15">
        <v>3</v>
      </c>
      <c r="T11" s="22">
        <v>0</v>
      </c>
      <c r="U11" s="22">
        <v>0</v>
      </c>
      <c r="V11" s="22">
        <v>0</v>
      </c>
      <c r="W11" s="22">
        <v>2</v>
      </c>
      <c r="X11" s="15">
        <v>5</v>
      </c>
      <c r="Y11" s="22">
        <v>1</v>
      </c>
      <c r="Z11" s="22">
        <v>0</v>
      </c>
      <c r="AA11" s="22">
        <v>0</v>
      </c>
      <c r="AB11" s="22">
        <v>4</v>
      </c>
      <c r="AC11" s="15">
        <v>1</v>
      </c>
      <c r="AD11" s="22">
        <v>0</v>
      </c>
      <c r="AE11" s="22">
        <v>0</v>
      </c>
      <c r="AF11" s="22">
        <v>0</v>
      </c>
      <c r="AG11" s="28">
        <v>7</v>
      </c>
      <c r="AH11" s="31">
        <v>2</v>
      </c>
      <c r="AI11" s="28">
        <v>0</v>
      </c>
      <c r="AJ11" s="28">
        <v>0</v>
      </c>
      <c r="AK11" s="28">
        <v>0</v>
      </c>
      <c r="AL11" s="22">
        <v>5</v>
      </c>
      <c r="AM11" s="15">
        <v>4</v>
      </c>
      <c r="AN11" s="22">
        <v>1</v>
      </c>
      <c r="AO11" s="22">
        <v>0</v>
      </c>
      <c r="AP11" s="22">
        <v>0</v>
      </c>
      <c r="AQ11" s="22">
        <v>5</v>
      </c>
      <c r="AR11" s="15">
        <v>3</v>
      </c>
      <c r="AS11" s="22"/>
      <c r="AT11" s="22">
        <v>0</v>
      </c>
      <c r="AU11" s="22">
        <v>0</v>
      </c>
      <c r="AV11" s="22">
        <v>8</v>
      </c>
      <c r="AW11" s="15">
        <v>4</v>
      </c>
      <c r="AX11" s="22">
        <v>0</v>
      </c>
      <c r="AY11" s="22">
        <v>0</v>
      </c>
      <c r="AZ11" s="22">
        <v>0</v>
      </c>
      <c r="BA11" s="22">
        <v>9</v>
      </c>
      <c r="BB11" s="15">
        <v>5</v>
      </c>
      <c r="BC11" s="22">
        <v>0</v>
      </c>
      <c r="BD11" s="22">
        <v>1</v>
      </c>
      <c r="BE11" s="22">
        <v>0</v>
      </c>
      <c r="BF11" s="22">
        <v>4</v>
      </c>
      <c r="BG11" s="15">
        <v>3</v>
      </c>
      <c r="BH11" s="22">
        <v>0</v>
      </c>
      <c r="BI11" s="22">
        <v>0</v>
      </c>
      <c r="BJ11" s="22">
        <v>0</v>
      </c>
      <c r="BK11" s="24">
        <f t="shared" si="6"/>
        <v>86</v>
      </c>
      <c r="BL11" s="30">
        <f t="shared" si="0"/>
        <v>1.2451136528159839E-2</v>
      </c>
      <c r="BM11" s="24">
        <f t="shared" si="7"/>
        <v>41</v>
      </c>
      <c r="BN11" s="30">
        <f t="shared" si="1"/>
        <v>8.458840519909222E-3</v>
      </c>
      <c r="BO11" s="24">
        <f t="shared" si="8"/>
        <v>4</v>
      </c>
      <c r="BP11" s="30">
        <f t="shared" si="2"/>
        <v>9.2165898617511521E-3</v>
      </c>
      <c r="BQ11" s="24">
        <f t="shared" si="9"/>
        <v>1</v>
      </c>
      <c r="BR11" s="17">
        <f t="shared" si="3"/>
        <v>7.6923076923076927E-2</v>
      </c>
      <c r="BS11" s="24">
        <f t="shared" si="10"/>
        <v>2</v>
      </c>
      <c r="BT11" s="30">
        <f t="shared" si="4"/>
        <v>1.3333333333333334E-2</v>
      </c>
      <c r="BU11" s="22">
        <f t="shared" si="11"/>
        <v>134</v>
      </c>
      <c r="BV11" s="18">
        <f t="shared" si="5"/>
        <v>1.0849323941381264E-2</v>
      </c>
    </row>
    <row r="12" spans="1:74" x14ac:dyDescent="0.25">
      <c r="A12" s="22">
        <v>10</v>
      </c>
      <c r="B12" s="20" t="s">
        <v>14</v>
      </c>
      <c r="C12" s="22">
        <v>104</v>
      </c>
      <c r="D12" s="16">
        <v>24</v>
      </c>
      <c r="E12" s="22">
        <v>1</v>
      </c>
      <c r="F12" s="22">
        <v>0</v>
      </c>
      <c r="G12" s="22">
        <v>2</v>
      </c>
      <c r="H12" s="22">
        <v>102</v>
      </c>
      <c r="I12" s="16">
        <v>40</v>
      </c>
      <c r="J12" s="22">
        <v>12</v>
      </c>
      <c r="K12" s="22">
        <v>0</v>
      </c>
      <c r="L12" s="22">
        <v>1</v>
      </c>
      <c r="M12" s="22">
        <v>84</v>
      </c>
      <c r="N12" s="16">
        <v>55</v>
      </c>
      <c r="O12" s="22">
        <v>4</v>
      </c>
      <c r="P12" s="22">
        <v>0</v>
      </c>
      <c r="Q12" s="22">
        <v>1</v>
      </c>
      <c r="R12" s="22">
        <v>81</v>
      </c>
      <c r="S12" s="16">
        <v>29</v>
      </c>
      <c r="T12" s="22">
        <v>3</v>
      </c>
      <c r="U12" s="22">
        <v>0</v>
      </c>
      <c r="V12" s="22">
        <v>3</v>
      </c>
      <c r="W12" s="22">
        <v>74</v>
      </c>
      <c r="X12" s="16">
        <v>26</v>
      </c>
      <c r="Y12" s="22">
        <v>3</v>
      </c>
      <c r="Z12" s="22">
        <v>0</v>
      </c>
      <c r="AA12" s="22">
        <v>2</v>
      </c>
      <c r="AB12" s="22">
        <v>73</v>
      </c>
      <c r="AC12" s="16">
        <v>17</v>
      </c>
      <c r="AD12" s="22">
        <v>3</v>
      </c>
      <c r="AE12" s="22">
        <v>0</v>
      </c>
      <c r="AF12" s="22">
        <v>0</v>
      </c>
      <c r="AG12" s="28">
        <v>58</v>
      </c>
      <c r="AH12" s="29">
        <v>20</v>
      </c>
      <c r="AI12" s="28">
        <v>6</v>
      </c>
      <c r="AJ12" s="28">
        <v>0</v>
      </c>
      <c r="AK12" s="28">
        <v>1</v>
      </c>
      <c r="AL12" s="22">
        <v>75</v>
      </c>
      <c r="AM12" s="16">
        <v>29</v>
      </c>
      <c r="AN12" s="22">
        <v>7</v>
      </c>
      <c r="AO12" s="22">
        <v>0</v>
      </c>
      <c r="AP12" s="22">
        <v>1</v>
      </c>
      <c r="AQ12" s="22">
        <v>72</v>
      </c>
      <c r="AR12" s="16">
        <v>42</v>
      </c>
      <c r="AS12" s="22">
        <v>10</v>
      </c>
      <c r="AT12" s="22">
        <v>0</v>
      </c>
      <c r="AU12" s="22">
        <v>0</v>
      </c>
      <c r="AV12" s="22">
        <v>76</v>
      </c>
      <c r="AW12" s="16">
        <v>37</v>
      </c>
      <c r="AX12" s="22">
        <v>13</v>
      </c>
      <c r="AY12" s="22">
        <v>0</v>
      </c>
      <c r="AZ12" s="22">
        <v>0</v>
      </c>
      <c r="BA12" s="22">
        <v>73</v>
      </c>
      <c r="BB12" s="16">
        <v>50</v>
      </c>
      <c r="BC12" s="22">
        <v>14</v>
      </c>
      <c r="BD12" s="22">
        <v>0</v>
      </c>
      <c r="BE12" s="22">
        <v>4</v>
      </c>
      <c r="BF12" s="22">
        <v>68</v>
      </c>
      <c r="BG12" s="16">
        <v>38</v>
      </c>
      <c r="BH12" s="22">
        <v>5</v>
      </c>
      <c r="BI12" s="22">
        <v>0</v>
      </c>
      <c r="BJ12" s="22">
        <v>0</v>
      </c>
      <c r="BK12" s="24">
        <f t="shared" si="6"/>
        <v>940</v>
      </c>
      <c r="BL12" s="30">
        <f t="shared" si="0"/>
        <v>0.13609381786593311</v>
      </c>
      <c r="BM12" s="24">
        <f t="shared" si="7"/>
        <v>407</v>
      </c>
      <c r="BN12" s="30">
        <f t="shared" si="1"/>
        <v>8.3969465648854963E-2</v>
      </c>
      <c r="BO12" s="24">
        <f t="shared" si="8"/>
        <v>81</v>
      </c>
      <c r="BP12" s="30">
        <f t="shared" si="2"/>
        <v>0.18663594470046083</v>
      </c>
      <c r="BQ12" s="24">
        <f t="shared" si="9"/>
        <v>0</v>
      </c>
      <c r="BR12" s="17">
        <f t="shared" si="3"/>
        <v>0</v>
      </c>
      <c r="BS12" s="24">
        <f t="shared" si="10"/>
        <v>15</v>
      </c>
      <c r="BT12" s="30">
        <f t="shared" si="4"/>
        <v>0.1</v>
      </c>
      <c r="BU12" s="22">
        <f t="shared" si="11"/>
        <v>1443</v>
      </c>
      <c r="BV12" s="18">
        <f t="shared" si="5"/>
        <v>0.11683264512994899</v>
      </c>
    </row>
    <row r="13" spans="1:74" x14ac:dyDescent="0.25">
      <c r="A13" s="48" t="s">
        <v>27</v>
      </c>
      <c r="B13" s="49"/>
      <c r="C13" s="22">
        <f t="shared" ref="C13:AH13" si="12">SUM(C3:C12)</f>
        <v>795</v>
      </c>
      <c r="D13" s="22">
        <f t="shared" si="12"/>
        <v>491</v>
      </c>
      <c r="E13" s="22">
        <f t="shared" si="12"/>
        <v>46</v>
      </c>
      <c r="F13" s="22">
        <f t="shared" si="12"/>
        <v>2</v>
      </c>
      <c r="G13" s="22">
        <f t="shared" si="12"/>
        <v>7</v>
      </c>
      <c r="H13" s="22">
        <f t="shared" si="12"/>
        <v>781</v>
      </c>
      <c r="I13" s="22">
        <f t="shared" si="12"/>
        <v>514</v>
      </c>
      <c r="J13" s="22">
        <f t="shared" si="12"/>
        <v>47</v>
      </c>
      <c r="K13" s="22">
        <f t="shared" si="12"/>
        <v>0</v>
      </c>
      <c r="L13" s="22">
        <f t="shared" si="12"/>
        <v>14</v>
      </c>
      <c r="M13" s="22">
        <f t="shared" si="12"/>
        <v>598</v>
      </c>
      <c r="N13" s="22">
        <f t="shared" si="12"/>
        <v>504</v>
      </c>
      <c r="O13" s="22">
        <f t="shared" si="12"/>
        <v>26</v>
      </c>
      <c r="P13" s="22">
        <f t="shared" si="12"/>
        <v>1</v>
      </c>
      <c r="Q13" s="22">
        <f t="shared" si="12"/>
        <v>5</v>
      </c>
      <c r="R13" s="22">
        <f t="shared" si="12"/>
        <v>437</v>
      </c>
      <c r="S13" s="22">
        <f t="shared" si="12"/>
        <v>332</v>
      </c>
      <c r="T13" s="22">
        <f t="shared" si="12"/>
        <v>24</v>
      </c>
      <c r="U13" s="22">
        <f t="shared" si="12"/>
        <v>2</v>
      </c>
      <c r="V13" s="22">
        <f t="shared" si="12"/>
        <v>10</v>
      </c>
      <c r="W13" s="22">
        <f t="shared" si="12"/>
        <v>456</v>
      </c>
      <c r="X13" s="22">
        <f t="shared" si="12"/>
        <v>354</v>
      </c>
      <c r="Y13" s="22">
        <f t="shared" si="12"/>
        <v>16</v>
      </c>
      <c r="Z13" s="22">
        <f t="shared" si="12"/>
        <v>2</v>
      </c>
      <c r="AA13" s="22">
        <f t="shared" si="12"/>
        <v>16</v>
      </c>
      <c r="AB13" s="22">
        <f t="shared" si="12"/>
        <v>470</v>
      </c>
      <c r="AC13" s="22">
        <f t="shared" si="12"/>
        <v>354</v>
      </c>
      <c r="AD13" s="22">
        <f t="shared" si="12"/>
        <v>28</v>
      </c>
      <c r="AE13" s="22">
        <f t="shared" si="12"/>
        <v>2</v>
      </c>
      <c r="AF13" s="22">
        <f t="shared" si="12"/>
        <v>11</v>
      </c>
      <c r="AG13" s="22">
        <f t="shared" si="12"/>
        <v>439</v>
      </c>
      <c r="AH13" s="22">
        <f t="shared" si="12"/>
        <v>312</v>
      </c>
      <c r="AI13" s="22">
        <f t="shared" ref="AI13:BJ13" si="13">SUM(AI3:AI12)</f>
        <v>26</v>
      </c>
      <c r="AJ13" s="22">
        <f t="shared" si="13"/>
        <v>0</v>
      </c>
      <c r="AK13" s="22">
        <f t="shared" si="13"/>
        <v>13</v>
      </c>
      <c r="AL13" s="22">
        <f t="shared" si="13"/>
        <v>564</v>
      </c>
      <c r="AM13" s="22">
        <f t="shared" si="13"/>
        <v>343</v>
      </c>
      <c r="AN13" s="22">
        <f t="shared" si="13"/>
        <v>27</v>
      </c>
      <c r="AO13" s="22">
        <f t="shared" si="13"/>
        <v>0</v>
      </c>
      <c r="AP13" s="22">
        <f t="shared" si="13"/>
        <v>10</v>
      </c>
      <c r="AQ13" s="22">
        <f t="shared" si="13"/>
        <v>504</v>
      </c>
      <c r="AR13" s="22">
        <f t="shared" si="13"/>
        <v>339</v>
      </c>
      <c r="AS13" s="22">
        <f t="shared" si="13"/>
        <v>49</v>
      </c>
      <c r="AT13" s="22">
        <f t="shared" si="13"/>
        <v>1</v>
      </c>
      <c r="AU13" s="22">
        <f t="shared" si="13"/>
        <v>17</v>
      </c>
      <c r="AV13" s="22">
        <f t="shared" si="13"/>
        <v>635</v>
      </c>
      <c r="AW13" s="22">
        <f t="shared" si="13"/>
        <v>435</v>
      </c>
      <c r="AX13" s="22">
        <f t="shared" si="13"/>
        <v>57</v>
      </c>
      <c r="AY13" s="22">
        <f t="shared" si="13"/>
        <v>0</v>
      </c>
      <c r="AZ13" s="22">
        <f t="shared" si="13"/>
        <v>24</v>
      </c>
      <c r="BA13" s="22">
        <f t="shared" si="13"/>
        <v>622</v>
      </c>
      <c r="BB13" s="22">
        <f t="shared" si="13"/>
        <v>409</v>
      </c>
      <c r="BC13" s="22">
        <f t="shared" si="13"/>
        <v>49</v>
      </c>
      <c r="BD13" s="22">
        <f t="shared" si="13"/>
        <v>2</v>
      </c>
      <c r="BE13" s="22">
        <f t="shared" si="13"/>
        <v>16</v>
      </c>
      <c r="BF13" s="22">
        <f t="shared" si="13"/>
        <v>606</v>
      </c>
      <c r="BG13" s="22">
        <f t="shared" si="13"/>
        <v>460</v>
      </c>
      <c r="BH13" s="22">
        <f t="shared" si="13"/>
        <v>39</v>
      </c>
      <c r="BI13" s="22">
        <f t="shared" si="13"/>
        <v>1</v>
      </c>
      <c r="BJ13" s="22">
        <f t="shared" si="13"/>
        <v>7</v>
      </c>
      <c r="BK13" s="24">
        <f t="shared" si="6"/>
        <v>6907</v>
      </c>
      <c r="BL13" s="30">
        <f t="shared" si="0"/>
        <v>1</v>
      </c>
      <c r="BM13" s="24">
        <f t="shared" si="7"/>
        <v>4847</v>
      </c>
      <c r="BN13" s="30">
        <f t="shared" si="1"/>
        <v>1</v>
      </c>
      <c r="BO13" s="24">
        <f t="shared" si="8"/>
        <v>434</v>
      </c>
      <c r="BP13" s="30">
        <f t="shared" si="2"/>
        <v>1</v>
      </c>
      <c r="BQ13" s="24">
        <f t="shared" si="9"/>
        <v>13</v>
      </c>
      <c r="BR13" s="17">
        <f t="shared" si="3"/>
        <v>1</v>
      </c>
      <c r="BS13" s="24">
        <f t="shared" si="10"/>
        <v>150</v>
      </c>
      <c r="BT13" s="30">
        <f t="shared" si="4"/>
        <v>1</v>
      </c>
      <c r="BU13" s="22">
        <f t="shared" si="11"/>
        <v>12351</v>
      </c>
      <c r="BV13" s="18">
        <f t="shared" si="5"/>
        <v>1</v>
      </c>
    </row>
    <row r="14" spans="1:74" ht="13.5" customHeight="1" x14ac:dyDescent="0.25">
      <c r="A14" s="50" t="s">
        <v>28</v>
      </c>
      <c r="B14" s="51"/>
      <c r="C14" s="43">
        <v>43831</v>
      </c>
      <c r="D14" s="43"/>
      <c r="E14" s="43"/>
      <c r="F14" s="43"/>
      <c r="G14" s="43"/>
      <c r="H14" s="43">
        <v>43862</v>
      </c>
      <c r="I14" s="43"/>
      <c r="J14" s="43"/>
      <c r="K14" s="43"/>
      <c r="L14" s="43"/>
      <c r="M14" s="43">
        <v>43891</v>
      </c>
      <c r="N14" s="43"/>
      <c r="O14" s="43"/>
      <c r="P14" s="43"/>
      <c r="Q14" s="43"/>
      <c r="R14" s="43">
        <v>43922</v>
      </c>
      <c r="S14" s="43"/>
      <c r="T14" s="43"/>
      <c r="U14" s="43"/>
      <c r="V14" s="43"/>
      <c r="W14" s="43">
        <v>43952</v>
      </c>
      <c r="X14" s="43"/>
      <c r="Y14" s="43"/>
      <c r="Z14" s="43"/>
      <c r="AA14" s="43"/>
      <c r="AB14" s="43">
        <v>43983</v>
      </c>
      <c r="AC14" s="43"/>
      <c r="AD14" s="43"/>
      <c r="AE14" s="43"/>
      <c r="AF14" s="43"/>
      <c r="AG14" s="43">
        <v>44013</v>
      </c>
      <c r="AH14" s="43"/>
      <c r="AI14" s="43"/>
      <c r="AJ14" s="43"/>
      <c r="AK14" s="43"/>
      <c r="AL14" s="43">
        <v>44044</v>
      </c>
      <c r="AM14" s="43"/>
      <c r="AN14" s="43"/>
      <c r="AO14" s="43"/>
      <c r="AP14" s="43"/>
      <c r="AQ14" s="43">
        <v>44075</v>
      </c>
      <c r="AR14" s="43"/>
      <c r="AS14" s="43"/>
      <c r="AT14" s="43"/>
      <c r="AU14" s="43"/>
      <c r="AV14" s="43">
        <v>44105</v>
      </c>
      <c r="AW14" s="43"/>
      <c r="AX14" s="43"/>
      <c r="AY14" s="43"/>
      <c r="AZ14" s="43"/>
      <c r="BA14" s="43">
        <v>44136</v>
      </c>
      <c r="BB14" s="43"/>
      <c r="BC14" s="43"/>
      <c r="BD14" s="43"/>
      <c r="BE14" s="43"/>
      <c r="BF14" s="43">
        <v>44166</v>
      </c>
      <c r="BG14" s="43"/>
      <c r="BH14" s="43"/>
      <c r="BI14" s="43"/>
      <c r="BJ14" s="43"/>
      <c r="BK14" s="35" t="s">
        <v>30</v>
      </c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7"/>
    </row>
    <row r="15" spans="1:74" x14ac:dyDescent="0.25">
      <c r="A15" s="44"/>
      <c r="B15" s="52"/>
      <c r="C15" s="42">
        <f>SUM(C13:G13)</f>
        <v>1341</v>
      </c>
      <c r="D15" s="42"/>
      <c r="E15" s="42"/>
      <c r="F15" s="42"/>
      <c r="G15" s="42"/>
      <c r="H15" s="42">
        <f t="shared" ref="H15" si="14">SUM(H13:L13)</f>
        <v>1356</v>
      </c>
      <c r="I15" s="42"/>
      <c r="J15" s="42"/>
      <c r="K15" s="42"/>
      <c r="L15" s="42"/>
      <c r="M15" s="42">
        <f t="shared" ref="M15" si="15">SUM(M13:Q13)</f>
        <v>1134</v>
      </c>
      <c r="N15" s="42"/>
      <c r="O15" s="42"/>
      <c r="P15" s="42"/>
      <c r="Q15" s="42"/>
      <c r="R15" s="42">
        <f t="shared" ref="R15" si="16">SUM(R13:V13)</f>
        <v>805</v>
      </c>
      <c r="S15" s="42"/>
      <c r="T15" s="42"/>
      <c r="U15" s="42"/>
      <c r="V15" s="42"/>
      <c r="W15" s="42">
        <f t="shared" ref="W15" si="17">SUM(W13:AA13)</f>
        <v>844</v>
      </c>
      <c r="X15" s="42"/>
      <c r="Y15" s="42"/>
      <c r="Z15" s="42"/>
      <c r="AA15" s="42"/>
      <c r="AB15" s="42">
        <f t="shared" ref="AB15" si="18">SUM(AB13:AF13)</f>
        <v>865</v>
      </c>
      <c r="AC15" s="42"/>
      <c r="AD15" s="42"/>
      <c r="AE15" s="42"/>
      <c r="AF15" s="42"/>
      <c r="AG15" s="42">
        <f t="shared" ref="AG15" si="19">SUM(AG13:AK13)</f>
        <v>790</v>
      </c>
      <c r="AH15" s="42"/>
      <c r="AI15" s="42"/>
      <c r="AJ15" s="42"/>
      <c r="AK15" s="42"/>
      <c r="AL15" s="42">
        <f t="shared" ref="AL15" si="20">SUM(AL13:AP13)</f>
        <v>944</v>
      </c>
      <c r="AM15" s="42"/>
      <c r="AN15" s="42"/>
      <c r="AO15" s="42"/>
      <c r="AP15" s="42"/>
      <c r="AQ15" s="42">
        <f t="shared" ref="AQ15" si="21">SUM(AQ13:AU13)</f>
        <v>910</v>
      </c>
      <c r="AR15" s="42"/>
      <c r="AS15" s="42"/>
      <c r="AT15" s="42"/>
      <c r="AU15" s="42"/>
      <c r="AV15" s="42">
        <f t="shared" ref="AV15" si="22">SUM(AV13:AZ13)</f>
        <v>1151</v>
      </c>
      <c r="AW15" s="42"/>
      <c r="AX15" s="42"/>
      <c r="AY15" s="42"/>
      <c r="AZ15" s="42"/>
      <c r="BA15" s="42">
        <f t="shared" ref="BA15" si="23">SUM(BA13:BE13)</f>
        <v>1098</v>
      </c>
      <c r="BB15" s="42"/>
      <c r="BC15" s="42"/>
      <c r="BD15" s="42"/>
      <c r="BE15" s="42"/>
      <c r="BF15" s="42">
        <f t="shared" ref="BF15" si="24">SUM(BF13:BJ13)</f>
        <v>1113</v>
      </c>
      <c r="BG15" s="42"/>
      <c r="BH15" s="42"/>
      <c r="BI15" s="42"/>
      <c r="BJ15" s="42"/>
      <c r="BK15" s="35">
        <f>SUM(C15:BJ15)</f>
        <v>12351</v>
      </c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7"/>
    </row>
    <row r="16" spans="1:74" x14ac:dyDescent="0.25">
      <c r="A16" s="46" t="s">
        <v>29</v>
      </c>
      <c r="B16" s="47"/>
      <c r="C16" s="38">
        <f>C15/BK$15</f>
        <v>0.10857420451785281</v>
      </c>
      <c r="D16" s="38"/>
      <c r="E16" s="38"/>
      <c r="F16" s="38"/>
      <c r="G16" s="38"/>
      <c r="H16" s="38">
        <f>H15/BK$15</f>
        <v>0.10978868107845519</v>
      </c>
      <c r="I16" s="38"/>
      <c r="J16" s="38"/>
      <c r="K16" s="38"/>
      <c r="L16" s="38"/>
      <c r="M16" s="38">
        <f>M15/BK$15</f>
        <v>9.1814427981539951E-2</v>
      </c>
      <c r="N16" s="38"/>
      <c r="O16" s="38"/>
      <c r="P16" s="38"/>
      <c r="Q16" s="38"/>
      <c r="R16" s="38">
        <f>R15/BK$15</f>
        <v>6.5176908752327747E-2</v>
      </c>
      <c r="S16" s="38"/>
      <c r="T16" s="38"/>
      <c r="U16" s="38"/>
      <c r="V16" s="38"/>
      <c r="W16" s="38">
        <f>W15/BK$15</f>
        <v>6.8334547809893939E-2</v>
      </c>
      <c r="X16" s="38"/>
      <c r="Y16" s="38"/>
      <c r="Z16" s="38"/>
      <c r="AA16" s="38"/>
      <c r="AB16" s="38">
        <f>AB15/BK$15</f>
        <v>7.0034814994737266E-2</v>
      </c>
      <c r="AC16" s="38"/>
      <c r="AD16" s="38"/>
      <c r="AE16" s="38"/>
      <c r="AF16" s="38"/>
      <c r="AG16" s="38">
        <f>AG15/BK$15</f>
        <v>6.3962432191725371E-2</v>
      </c>
      <c r="AH16" s="38"/>
      <c r="AI16" s="38"/>
      <c r="AJ16" s="38"/>
      <c r="AK16" s="38"/>
      <c r="AL16" s="38">
        <f>AL15/BK$15</f>
        <v>7.6431058213909803E-2</v>
      </c>
      <c r="AM16" s="38"/>
      <c r="AN16" s="38"/>
      <c r="AO16" s="38"/>
      <c r="AP16" s="38"/>
      <c r="AQ16" s="38">
        <f>AQ15/BK$15</f>
        <v>7.3678244676544408E-2</v>
      </c>
      <c r="AR16" s="38"/>
      <c r="AS16" s="38"/>
      <c r="AT16" s="38"/>
      <c r="AU16" s="38"/>
      <c r="AV16" s="38">
        <f>AV15/BK$15</f>
        <v>9.3190834750222648E-2</v>
      </c>
      <c r="AW16" s="38"/>
      <c r="AX16" s="38"/>
      <c r="AY16" s="38"/>
      <c r="AZ16" s="38"/>
      <c r="BA16" s="38">
        <f>BA15/BK$15</f>
        <v>8.8899684236094248E-2</v>
      </c>
      <c r="BB16" s="38"/>
      <c r="BC16" s="38"/>
      <c r="BD16" s="38"/>
      <c r="BE16" s="38"/>
      <c r="BF16" s="38">
        <f>BF15/BK$15</f>
        <v>9.0114160796696624E-2</v>
      </c>
      <c r="BG16" s="38"/>
      <c r="BH16" s="38"/>
      <c r="BI16" s="38"/>
      <c r="BJ16" s="38"/>
      <c r="BK16" s="39">
        <f>SUM(C16:BJ16)</f>
        <v>1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1"/>
    </row>
    <row r="17" spans="1:2" x14ac:dyDescent="0.25">
      <c r="B17" s="19"/>
    </row>
    <row r="18" spans="1:2" x14ac:dyDescent="0.25">
      <c r="A18" s="32" t="s">
        <v>31</v>
      </c>
      <c r="B18" s="19"/>
    </row>
    <row r="19" spans="1:2" x14ac:dyDescent="0.25">
      <c r="A19" s="32" t="s">
        <v>32</v>
      </c>
      <c r="B19" s="19"/>
    </row>
    <row r="20" spans="1:2" x14ac:dyDescent="0.25">
      <c r="A20" s="33" t="s">
        <v>33</v>
      </c>
      <c r="B20" s="19"/>
    </row>
    <row r="21" spans="1:2" x14ac:dyDescent="0.25">
      <c r="A21" s="34" t="s">
        <v>34</v>
      </c>
      <c r="B21" s="19"/>
    </row>
    <row r="22" spans="1:2" x14ac:dyDescent="0.25">
      <c r="B22" s="19"/>
    </row>
    <row r="23" spans="1:2" x14ac:dyDescent="0.25">
      <c r="B23" s="19"/>
    </row>
    <row r="24" spans="1:2" x14ac:dyDescent="0.25">
      <c r="B24" s="19"/>
    </row>
    <row r="25" spans="1:2" x14ac:dyDescent="0.25">
      <c r="B25" s="19"/>
    </row>
    <row r="26" spans="1:2" x14ac:dyDescent="0.25">
      <c r="B26" s="19"/>
    </row>
    <row r="27" spans="1:2" x14ac:dyDescent="0.25">
      <c r="B27" s="19"/>
    </row>
    <row r="28" spans="1:2" x14ac:dyDescent="0.25">
      <c r="B28" s="19"/>
    </row>
    <row r="29" spans="1:2" x14ac:dyDescent="0.25">
      <c r="B29" s="19"/>
    </row>
    <row r="30" spans="1:2" x14ac:dyDescent="0.25">
      <c r="B30" s="19"/>
    </row>
    <row r="31" spans="1:2" x14ac:dyDescent="0.25">
      <c r="B31" s="19"/>
    </row>
    <row r="32" spans="1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</sheetData>
  <sheetProtection algorithmName="SHA-512" hashValue="38GsDRvXxdD9shePs8EiUPblQPKCd8eQjPb0cIU9zV4jjh/1ZYegrvm50wYF2FpG/Ug8PDoFtvVvazORIeabBA==" saltValue="4dxt5Ddemo2b5hAYuhLyfw==" spinCount="100000" sheet="1" objects="1" scenarios="1"/>
  <mergeCells count="57">
    <mergeCell ref="W1:AA1"/>
    <mergeCell ref="AB1:AF1"/>
    <mergeCell ref="A13:B13"/>
    <mergeCell ref="A14:B15"/>
    <mergeCell ref="C14:G14"/>
    <mergeCell ref="H14:L14"/>
    <mergeCell ref="M14:Q14"/>
    <mergeCell ref="R14:V14"/>
    <mergeCell ref="W14:AA14"/>
    <mergeCell ref="A1:A2"/>
    <mergeCell ref="B1:B2"/>
    <mergeCell ref="C1:G1"/>
    <mergeCell ref="H1:L1"/>
    <mergeCell ref="M1:Q1"/>
    <mergeCell ref="R1:V1"/>
    <mergeCell ref="AB14:AF14"/>
    <mergeCell ref="AB15:AF15"/>
    <mergeCell ref="AB16:AF16"/>
    <mergeCell ref="A16:B16"/>
    <mergeCell ref="C16:G16"/>
    <mergeCell ref="H16:L16"/>
    <mergeCell ref="M16:Q16"/>
    <mergeCell ref="R16:V16"/>
    <mergeCell ref="W16:AA16"/>
    <mergeCell ref="C15:G15"/>
    <mergeCell ref="H15:L15"/>
    <mergeCell ref="M15:Q15"/>
    <mergeCell ref="R15:V15"/>
    <mergeCell ref="W15:AA15"/>
    <mergeCell ref="BA1:BE1"/>
    <mergeCell ref="BF1:BJ1"/>
    <mergeCell ref="BK1:BV1"/>
    <mergeCell ref="AG14:AK14"/>
    <mergeCell ref="AL14:AP14"/>
    <mergeCell ref="AQ14:AU14"/>
    <mergeCell ref="AV14:AZ14"/>
    <mergeCell ref="BA14:BE14"/>
    <mergeCell ref="BF14:BJ14"/>
    <mergeCell ref="BK14:BV14"/>
    <mergeCell ref="AG1:AK1"/>
    <mergeCell ref="AL1:AP1"/>
    <mergeCell ref="AQ1:AU1"/>
    <mergeCell ref="AV1:AZ1"/>
    <mergeCell ref="BK15:BV15"/>
    <mergeCell ref="AG16:AK16"/>
    <mergeCell ref="AL16:AP16"/>
    <mergeCell ref="AQ16:AU16"/>
    <mergeCell ref="AV16:AZ16"/>
    <mergeCell ref="BA16:BE16"/>
    <mergeCell ref="BF16:BJ16"/>
    <mergeCell ref="BK16:BV16"/>
    <mergeCell ref="AG15:AK15"/>
    <mergeCell ref="AL15:AP15"/>
    <mergeCell ref="AQ15:AU15"/>
    <mergeCell ref="AV15:AZ15"/>
    <mergeCell ref="BA15:BE15"/>
    <mergeCell ref="BF15:BJ15"/>
  </mergeCells>
  <pageMargins left="0.511811024" right="0.511811024" top="0.78740157499999996" bottom="0.78740157499999996" header="0.31496062000000002" footer="0.3149606200000000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1745-F3AA-4D7F-8229-5815422A94CF}">
  <sheetPr codeName="Planilha2">
    <tabColor theme="9"/>
  </sheetPr>
  <dimension ref="A1:H499"/>
  <sheetViews>
    <sheetView zoomScaleNormal="100" zoomScalePageLayoutView="12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80</v>
      </c>
      <c r="C2" s="4">
        <v>46</v>
      </c>
      <c r="D2" s="1">
        <v>7</v>
      </c>
      <c r="E2" s="1">
        <v>0</v>
      </c>
      <c r="F2" s="1">
        <v>0</v>
      </c>
      <c r="G2" s="1"/>
      <c r="H2" s="1"/>
    </row>
    <row r="3" spans="1:8" x14ac:dyDescent="0.25">
      <c r="A3" s="8" t="s">
        <v>6</v>
      </c>
      <c r="B3" s="1">
        <v>37</v>
      </c>
      <c r="C3" s="5">
        <v>31</v>
      </c>
      <c r="D3" s="1">
        <v>5</v>
      </c>
      <c r="E3" s="1">
        <v>0</v>
      </c>
      <c r="F3" s="1">
        <v>0</v>
      </c>
      <c r="G3" s="1"/>
      <c r="H3" s="1"/>
    </row>
    <row r="4" spans="1:8" x14ac:dyDescent="0.25">
      <c r="A4" s="8" t="s">
        <v>7</v>
      </c>
      <c r="B4" s="5">
        <v>17</v>
      </c>
      <c r="C4" s="5">
        <v>10</v>
      </c>
      <c r="D4" s="1">
        <v>1</v>
      </c>
      <c r="E4" s="1">
        <v>0</v>
      </c>
      <c r="F4" s="1">
        <v>2</v>
      </c>
      <c r="G4" s="1"/>
      <c r="H4" s="1"/>
    </row>
    <row r="5" spans="1:8" x14ac:dyDescent="0.25">
      <c r="A5" s="8" t="s">
        <v>8</v>
      </c>
      <c r="B5" s="1">
        <v>1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8" t="s">
        <v>9</v>
      </c>
      <c r="B6" s="1">
        <v>95</v>
      </c>
      <c r="C6" s="5">
        <v>50</v>
      </c>
      <c r="D6" s="1">
        <v>6</v>
      </c>
      <c r="E6" s="1">
        <v>0</v>
      </c>
      <c r="F6" s="1">
        <v>1</v>
      </c>
      <c r="G6" s="1"/>
      <c r="H6" s="1"/>
    </row>
    <row r="7" spans="1:8" x14ac:dyDescent="0.25">
      <c r="A7" s="8" t="s">
        <v>10</v>
      </c>
      <c r="B7" s="1">
        <v>27</v>
      </c>
      <c r="C7" s="5">
        <v>15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8" t="s">
        <v>11</v>
      </c>
      <c r="B8" s="1">
        <v>401</v>
      </c>
      <c r="C8" s="5">
        <v>312</v>
      </c>
      <c r="D8" s="1">
        <v>15</v>
      </c>
      <c r="E8" s="1">
        <v>0</v>
      </c>
      <c r="F8" s="1">
        <v>7</v>
      </c>
      <c r="G8" s="1"/>
      <c r="H8" s="1"/>
    </row>
    <row r="9" spans="1:8" ht="30" x14ac:dyDescent="0.25">
      <c r="A9" s="8" t="s">
        <v>12</v>
      </c>
      <c r="B9" s="1">
        <v>13</v>
      </c>
      <c r="C9" s="5">
        <v>5</v>
      </c>
      <c r="D9" s="1">
        <v>0</v>
      </c>
      <c r="E9" s="1">
        <v>0</v>
      </c>
      <c r="F9" s="1">
        <v>1</v>
      </c>
      <c r="G9" s="1"/>
      <c r="H9" s="1"/>
    </row>
    <row r="10" spans="1:8" x14ac:dyDescent="0.25">
      <c r="A10" s="8" t="s">
        <v>13</v>
      </c>
      <c r="B10" s="1">
        <v>8</v>
      </c>
      <c r="C10" s="5">
        <v>5</v>
      </c>
      <c r="D10" s="1">
        <v>1</v>
      </c>
      <c r="E10" s="1">
        <v>0</v>
      </c>
      <c r="F10" s="1">
        <v>2</v>
      </c>
      <c r="G10" s="1"/>
      <c r="H10" s="1"/>
    </row>
    <row r="11" spans="1:8" x14ac:dyDescent="0.25">
      <c r="A11" s="8" t="s">
        <v>14</v>
      </c>
      <c r="B11" s="1">
        <v>102</v>
      </c>
      <c r="C11" s="4">
        <v>40</v>
      </c>
      <c r="D11" s="1">
        <v>12</v>
      </c>
      <c r="E11" s="1">
        <v>0</v>
      </c>
      <c r="F11" s="1">
        <v>1</v>
      </c>
      <c r="G11" s="1"/>
      <c r="H11" s="1"/>
    </row>
    <row r="12" spans="1:8" x14ac:dyDescent="0.25">
      <c r="A12" s="11" t="s">
        <v>16</v>
      </c>
      <c r="B12" s="12">
        <f>SUM(B2:B11)</f>
        <v>781</v>
      </c>
      <c r="C12" s="13">
        <f>SUM(C2:C11)</f>
        <v>514</v>
      </c>
      <c r="D12" s="12">
        <f>SUM(D2:D11)</f>
        <v>47</v>
      </c>
      <c r="E12" s="12">
        <f>SUM(E2:E11)</f>
        <v>0</v>
      </c>
      <c r="F12" s="12">
        <f>SUM(F2:F11)</f>
        <v>14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IpGr9p7m3Z7yd1Qj+6W8oAJLhI1JkMMdtvisRkmuI35cpyykJty1wXh3/d/NpOagrHQOAYjk8nLVcbVs6Lknsw==" saltValue="xoLpKoEP/wHL0T4eC4gkp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CD7E-96B7-4F37-AEBD-AD625A08C7A0}">
  <sheetPr codeName="Planilha3">
    <tabColor rgb="FFFF0000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65</v>
      </c>
      <c r="C2" s="4">
        <v>35</v>
      </c>
      <c r="D2" s="1">
        <v>5</v>
      </c>
      <c r="E2" s="1">
        <v>0</v>
      </c>
      <c r="F2" s="1">
        <v>0</v>
      </c>
      <c r="G2" s="1"/>
      <c r="H2" s="1"/>
    </row>
    <row r="3" spans="1:8" x14ac:dyDescent="0.25">
      <c r="A3" s="8" t="s">
        <v>6</v>
      </c>
      <c r="B3" s="1">
        <v>29</v>
      </c>
      <c r="C3" s="5">
        <v>27</v>
      </c>
      <c r="D3" s="1">
        <v>2</v>
      </c>
      <c r="E3" s="1">
        <v>0</v>
      </c>
      <c r="F3" s="1">
        <v>0</v>
      </c>
      <c r="G3" s="1"/>
      <c r="H3" s="1"/>
    </row>
    <row r="4" spans="1:8" x14ac:dyDescent="0.25">
      <c r="A4" s="8" t="s">
        <v>7</v>
      </c>
      <c r="B4" s="5">
        <v>9</v>
      </c>
      <c r="C4" s="5">
        <v>5</v>
      </c>
      <c r="D4" s="1">
        <v>0</v>
      </c>
      <c r="E4" s="1">
        <v>0</v>
      </c>
      <c r="F4" s="1">
        <v>0</v>
      </c>
      <c r="G4" s="1"/>
      <c r="H4" s="1"/>
    </row>
    <row r="5" spans="1:8" x14ac:dyDescent="0.25">
      <c r="A5" s="8" t="s">
        <v>8</v>
      </c>
      <c r="B5" s="1">
        <v>1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8" t="s">
        <v>9</v>
      </c>
      <c r="B6" s="1">
        <v>70</v>
      </c>
      <c r="C6" s="5">
        <v>43</v>
      </c>
      <c r="D6" s="1">
        <v>1</v>
      </c>
      <c r="E6" s="1">
        <v>1</v>
      </c>
      <c r="F6" s="1">
        <v>0</v>
      </c>
      <c r="G6" s="1"/>
      <c r="H6" s="1"/>
    </row>
    <row r="7" spans="1:8" x14ac:dyDescent="0.25">
      <c r="A7" s="8" t="s">
        <v>10</v>
      </c>
      <c r="B7" s="1">
        <v>26</v>
      </c>
      <c r="C7" s="5">
        <v>20</v>
      </c>
      <c r="D7" s="1">
        <v>3</v>
      </c>
      <c r="E7" s="1">
        <v>0</v>
      </c>
      <c r="F7" s="1">
        <v>0</v>
      </c>
      <c r="G7" s="1"/>
      <c r="H7" s="1"/>
    </row>
    <row r="8" spans="1:8" x14ac:dyDescent="0.25">
      <c r="A8" s="8" t="s">
        <v>11</v>
      </c>
      <c r="B8" s="1">
        <v>288</v>
      </c>
      <c r="C8" s="5">
        <v>302</v>
      </c>
      <c r="D8" s="1">
        <v>10</v>
      </c>
      <c r="E8" s="1">
        <v>0</v>
      </c>
      <c r="F8" s="1">
        <v>4</v>
      </c>
      <c r="G8" s="1"/>
      <c r="H8" s="1"/>
    </row>
    <row r="9" spans="1:8" ht="30" x14ac:dyDescent="0.25">
      <c r="A9" s="8" t="s">
        <v>12</v>
      </c>
      <c r="B9" s="1">
        <v>13</v>
      </c>
      <c r="C9" s="5">
        <v>14</v>
      </c>
      <c r="D9" s="1">
        <v>1</v>
      </c>
      <c r="E9" s="1">
        <v>0</v>
      </c>
      <c r="F9" s="1">
        <v>0</v>
      </c>
      <c r="G9" s="1"/>
      <c r="H9" s="1"/>
    </row>
    <row r="10" spans="1:8" x14ac:dyDescent="0.25">
      <c r="A10" s="8" t="s">
        <v>13</v>
      </c>
      <c r="B10" s="1">
        <v>13</v>
      </c>
      <c r="C10" s="5">
        <v>3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8" t="s">
        <v>14</v>
      </c>
      <c r="B11" s="1">
        <v>84</v>
      </c>
      <c r="C11" s="4">
        <v>55</v>
      </c>
      <c r="D11" s="1">
        <v>4</v>
      </c>
      <c r="E11" s="1">
        <v>0</v>
      </c>
      <c r="F11" s="1">
        <v>1</v>
      </c>
      <c r="G11" s="1"/>
      <c r="H11" s="1"/>
    </row>
    <row r="12" spans="1:8" x14ac:dyDescent="0.25">
      <c r="A12" s="11" t="s">
        <v>16</v>
      </c>
      <c r="B12" s="12">
        <f>SUM(B2:B11)</f>
        <v>598</v>
      </c>
      <c r="C12" s="13">
        <f>SUM(C2:C11)</f>
        <v>504</v>
      </c>
      <c r="D12" s="12">
        <f>SUM(D2:D11)</f>
        <v>26</v>
      </c>
      <c r="E12" s="12">
        <f>SUM(E2:E11)</f>
        <v>1</v>
      </c>
      <c r="F12" s="12">
        <f>SUM(F2:F11)</f>
        <v>5</v>
      </c>
      <c r="G12" s="1"/>
      <c r="H12" s="1"/>
    </row>
    <row r="13" spans="1:8" x14ac:dyDescent="0.25">
      <c r="A13" s="7"/>
      <c r="B13" s="1"/>
      <c r="C13" s="5"/>
      <c r="D13" s="1"/>
      <c r="E13" s="12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YCae2/hIpkPS2ZAz5au9MooPWy7ek0Ixe//+SyA1fxJQ/sui6iLSZV2ChI8ara+NdxAwVBSewguOIy2f6aknPQ==" saltValue="QNh4NrSDdM7TTyDqex/vm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021F-7FB8-43FF-8B2E-2865438E1936}">
  <sheetPr codeName="Planilha4">
    <tabColor rgb="FF00B0F0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40</v>
      </c>
      <c r="C2" s="4">
        <v>25</v>
      </c>
      <c r="D2" s="1">
        <v>7</v>
      </c>
      <c r="E2" s="1">
        <v>1</v>
      </c>
      <c r="F2" s="1">
        <v>1</v>
      </c>
      <c r="G2" s="1"/>
      <c r="H2" s="1"/>
    </row>
    <row r="3" spans="1:8" x14ac:dyDescent="0.25">
      <c r="A3" s="8" t="s">
        <v>6</v>
      </c>
      <c r="B3" s="1">
        <v>18</v>
      </c>
      <c r="C3" s="5">
        <v>11</v>
      </c>
      <c r="D3" s="1">
        <v>0</v>
      </c>
      <c r="E3" s="1">
        <v>0</v>
      </c>
      <c r="F3" s="1">
        <v>0</v>
      </c>
      <c r="G3" s="1"/>
      <c r="H3" s="1"/>
    </row>
    <row r="4" spans="1:8" x14ac:dyDescent="0.25">
      <c r="A4" s="8" t="s">
        <v>7</v>
      </c>
      <c r="B4" s="5">
        <v>6</v>
      </c>
      <c r="C4" s="5">
        <v>3</v>
      </c>
      <c r="D4" s="1">
        <v>0</v>
      </c>
      <c r="E4" s="1">
        <v>0</v>
      </c>
      <c r="F4" s="1">
        <v>0</v>
      </c>
      <c r="G4" s="1"/>
      <c r="H4" s="1"/>
    </row>
    <row r="5" spans="1:8" x14ac:dyDescent="0.25">
      <c r="A5" s="8" t="s">
        <v>8</v>
      </c>
      <c r="B5" s="1">
        <v>2</v>
      </c>
      <c r="C5" s="5">
        <v>0</v>
      </c>
      <c r="D5" s="1">
        <v>0</v>
      </c>
      <c r="E5" s="1">
        <v>0</v>
      </c>
      <c r="F5" s="1">
        <v>1</v>
      </c>
      <c r="G5" s="1"/>
      <c r="H5" s="1"/>
    </row>
    <row r="6" spans="1:8" x14ac:dyDescent="0.25">
      <c r="A6" s="8" t="s">
        <v>9</v>
      </c>
      <c r="B6" s="1">
        <v>55</v>
      </c>
      <c r="C6" s="5">
        <v>29</v>
      </c>
      <c r="D6" s="1">
        <v>4</v>
      </c>
      <c r="E6" s="1">
        <v>0</v>
      </c>
      <c r="F6" s="1">
        <v>0</v>
      </c>
      <c r="G6" s="1"/>
      <c r="H6" s="1"/>
    </row>
    <row r="7" spans="1:8" x14ac:dyDescent="0.25">
      <c r="A7" s="8" t="s">
        <v>10</v>
      </c>
      <c r="B7" s="1">
        <v>26</v>
      </c>
      <c r="C7" s="5">
        <v>22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8" t="s">
        <v>11</v>
      </c>
      <c r="B8" s="1">
        <v>197</v>
      </c>
      <c r="C8" s="5">
        <v>206</v>
      </c>
      <c r="D8" s="1">
        <v>10</v>
      </c>
      <c r="E8" s="1">
        <v>1</v>
      </c>
      <c r="F8" s="1">
        <v>5</v>
      </c>
      <c r="G8" s="1"/>
      <c r="H8" s="1"/>
    </row>
    <row r="9" spans="1:8" ht="30" x14ac:dyDescent="0.25">
      <c r="A9" s="8" t="s">
        <v>12</v>
      </c>
      <c r="B9" s="1">
        <v>6</v>
      </c>
      <c r="C9" s="5">
        <v>4</v>
      </c>
      <c r="D9" s="1">
        <v>0</v>
      </c>
      <c r="E9" s="1">
        <v>0</v>
      </c>
      <c r="F9" s="1">
        <v>0</v>
      </c>
      <c r="G9" s="1"/>
      <c r="H9" s="1"/>
    </row>
    <row r="10" spans="1:8" x14ac:dyDescent="0.25">
      <c r="A10" s="8" t="s">
        <v>13</v>
      </c>
      <c r="B10" s="1">
        <v>6</v>
      </c>
      <c r="C10" s="5">
        <v>3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8" t="s">
        <v>14</v>
      </c>
      <c r="B11" s="1">
        <v>81</v>
      </c>
      <c r="C11" s="4">
        <v>29</v>
      </c>
      <c r="D11" s="1">
        <v>3</v>
      </c>
      <c r="E11" s="1">
        <v>0</v>
      </c>
      <c r="F11" s="1">
        <v>3</v>
      </c>
      <c r="G11" s="1"/>
      <c r="H11" s="1"/>
    </row>
    <row r="12" spans="1:8" x14ac:dyDescent="0.25">
      <c r="A12" s="11" t="s">
        <v>16</v>
      </c>
      <c r="B12" s="12">
        <f>SUM(B2:B11)</f>
        <v>437</v>
      </c>
      <c r="C12" s="13">
        <f>SUM(C2:C11)</f>
        <v>332</v>
      </c>
      <c r="D12" s="12">
        <f>SUM(D2:D11)</f>
        <v>24</v>
      </c>
      <c r="E12" s="12">
        <f>SUM(E2:E11)</f>
        <v>2</v>
      </c>
      <c r="F12" s="12">
        <f>SUM(F2:F11)</f>
        <v>10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zBeK8TAfbBRR9TiiOW4BxaX7NHGMumWq8jLD1cZHRZ8EZu7TFIyPQvHav1RLx2VpS/g4ZV5pxRGxVnl77udnGA==" saltValue="7Tuv8Lm7lUnTW+PK2lleK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DBD2-E50F-4143-BCC0-A6EBB3974933}">
  <sheetPr codeName="Planilha5">
    <tabColor rgb="FFFFFF00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64</v>
      </c>
      <c r="C2" s="4">
        <v>38</v>
      </c>
      <c r="D2" s="1">
        <v>3</v>
      </c>
      <c r="E2" s="1">
        <v>0</v>
      </c>
      <c r="F2" s="1">
        <v>2</v>
      </c>
      <c r="G2" s="1"/>
      <c r="H2" s="1"/>
    </row>
    <row r="3" spans="1:8" x14ac:dyDescent="0.25">
      <c r="A3" s="8" t="s">
        <v>6</v>
      </c>
      <c r="B3" s="1">
        <v>40</v>
      </c>
      <c r="C3" s="5">
        <v>17</v>
      </c>
      <c r="D3" s="1">
        <v>0</v>
      </c>
      <c r="E3" s="1">
        <v>0</v>
      </c>
      <c r="F3" s="1">
        <v>1</v>
      </c>
      <c r="G3" s="1"/>
      <c r="H3" s="1"/>
    </row>
    <row r="4" spans="1:8" x14ac:dyDescent="0.25">
      <c r="A4" s="8" t="s">
        <v>7</v>
      </c>
      <c r="B4" s="5">
        <v>7</v>
      </c>
      <c r="C4" s="5">
        <v>7</v>
      </c>
      <c r="D4" s="1">
        <v>0</v>
      </c>
      <c r="E4" s="1">
        <v>0</v>
      </c>
      <c r="F4" s="1">
        <v>0</v>
      </c>
      <c r="G4" s="1"/>
      <c r="H4" s="1"/>
    </row>
    <row r="5" spans="1:8" x14ac:dyDescent="0.25">
      <c r="A5" s="8" t="s">
        <v>8</v>
      </c>
      <c r="B5" s="1">
        <v>3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8" t="s">
        <v>9</v>
      </c>
      <c r="B6" s="1">
        <v>51</v>
      </c>
      <c r="C6" s="5">
        <v>18</v>
      </c>
      <c r="D6" s="1">
        <v>1</v>
      </c>
      <c r="E6" s="1">
        <v>0</v>
      </c>
      <c r="F6" s="1">
        <v>0</v>
      </c>
      <c r="G6" s="1"/>
      <c r="H6" s="1"/>
    </row>
    <row r="7" spans="1:8" x14ac:dyDescent="0.25">
      <c r="A7" s="8" t="s">
        <v>10</v>
      </c>
      <c r="B7" s="1">
        <v>23</v>
      </c>
      <c r="C7" s="5">
        <v>12</v>
      </c>
      <c r="D7" s="1">
        <v>0</v>
      </c>
      <c r="E7" s="1">
        <v>1</v>
      </c>
      <c r="F7" s="1">
        <v>0</v>
      </c>
      <c r="G7" s="1"/>
      <c r="H7" s="1"/>
    </row>
    <row r="8" spans="1:8" x14ac:dyDescent="0.25">
      <c r="A8" s="8" t="s">
        <v>11</v>
      </c>
      <c r="B8" s="1">
        <v>185</v>
      </c>
      <c r="C8" s="5">
        <v>228</v>
      </c>
      <c r="D8" s="1">
        <v>8</v>
      </c>
      <c r="E8" s="1">
        <v>1</v>
      </c>
      <c r="F8" s="1">
        <v>11</v>
      </c>
      <c r="G8" s="1"/>
      <c r="H8" s="1"/>
    </row>
    <row r="9" spans="1:8" ht="30" x14ac:dyDescent="0.25">
      <c r="A9" s="8" t="s">
        <v>12</v>
      </c>
      <c r="B9" s="1">
        <v>7</v>
      </c>
      <c r="C9" s="5">
        <v>3</v>
      </c>
      <c r="D9" s="1">
        <v>0</v>
      </c>
      <c r="E9" s="1">
        <v>0</v>
      </c>
      <c r="F9" s="1">
        <v>0</v>
      </c>
      <c r="G9" s="1"/>
      <c r="H9" s="1"/>
    </row>
    <row r="10" spans="1:8" x14ac:dyDescent="0.25">
      <c r="A10" s="8" t="s">
        <v>13</v>
      </c>
      <c r="B10" s="1">
        <v>2</v>
      </c>
      <c r="C10" s="5">
        <v>5</v>
      </c>
      <c r="D10" s="1">
        <v>1</v>
      </c>
      <c r="E10" s="1">
        <v>0</v>
      </c>
      <c r="F10" s="1">
        <v>0</v>
      </c>
      <c r="G10" s="1"/>
      <c r="H10" s="1"/>
    </row>
    <row r="11" spans="1:8" x14ac:dyDescent="0.25">
      <c r="A11" s="8" t="s">
        <v>14</v>
      </c>
      <c r="B11" s="1">
        <v>74</v>
      </c>
      <c r="C11" s="4">
        <v>26</v>
      </c>
      <c r="D11" s="1">
        <v>3</v>
      </c>
      <c r="E11" s="1">
        <v>0</v>
      </c>
      <c r="F11" s="1">
        <v>2</v>
      </c>
      <c r="G11" s="1"/>
      <c r="H11" s="1"/>
    </row>
    <row r="12" spans="1:8" x14ac:dyDescent="0.25">
      <c r="A12" s="11" t="s">
        <v>16</v>
      </c>
      <c r="B12" s="12">
        <f>SUM(B2:B11)</f>
        <v>456</v>
      </c>
      <c r="C12" s="13">
        <f>SUM(C2:C11)</f>
        <v>354</v>
      </c>
      <c r="D12" s="12">
        <f>SUM(D2:D11)</f>
        <v>16</v>
      </c>
      <c r="E12" s="12">
        <f>SUM(E2:E11)</f>
        <v>2</v>
      </c>
      <c r="F12" s="12">
        <f>SUM(F2:F11)</f>
        <v>16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Vj2VMwTsHBFDjc9DTyuA1H/TPlg2+JRnh8PzvPc692Oh8g8gIB7xe5xi/t5ilrDyQehAulsXGfZSx4O771zwCw==" saltValue="t9of8BY2rQID+1fzbhGAf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FB3F-BE8C-44F0-B92C-08959E7F8E3E}">
  <sheetPr codeName="Planilha6">
    <tabColor theme="1" tint="4.9989318521683403E-2"/>
  </sheetPr>
  <dimension ref="A1:H499"/>
  <sheetViews>
    <sheetView zoomScaleNormal="100" zoomScalePageLayoutView="130" workbookViewId="0">
      <selection activeCell="D15" sqref="D15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1">
        <v>51</v>
      </c>
      <c r="C2" s="4">
        <v>40</v>
      </c>
      <c r="D2" s="1">
        <v>4</v>
      </c>
      <c r="E2" s="1">
        <v>0</v>
      </c>
      <c r="F2" s="1">
        <v>1</v>
      </c>
      <c r="G2" s="1"/>
      <c r="H2" s="1"/>
    </row>
    <row r="3" spans="1:8" x14ac:dyDescent="0.25">
      <c r="A3" s="8" t="s">
        <v>6</v>
      </c>
      <c r="B3" s="1">
        <v>29</v>
      </c>
      <c r="C3" s="5">
        <v>17</v>
      </c>
      <c r="D3" s="1">
        <v>1</v>
      </c>
      <c r="E3" s="1">
        <v>0</v>
      </c>
      <c r="F3" s="1">
        <v>0</v>
      </c>
      <c r="G3" s="1"/>
      <c r="H3" s="1"/>
    </row>
    <row r="4" spans="1:8" x14ac:dyDescent="0.25">
      <c r="A4" s="8" t="s">
        <v>7</v>
      </c>
      <c r="B4" s="5">
        <v>10</v>
      </c>
      <c r="C4" s="5">
        <v>5</v>
      </c>
      <c r="D4" s="1">
        <v>0</v>
      </c>
      <c r="E4" s="1">
        <v>0</v>
      </c>
      <c r="F4" s="1">
        <v>0</v>
      </c>
      <c r="G4" s="1"/>
      <c r="H4" s="1"/>
    </row>
    <row r="5" spans="1:8" x14ac:dyDescent="0.25">
      <c r="A5" s="8" t="s">
        <v>8</v>
      </c>
      <c r="B5" s="1">
        <v>0</v>
      </c>
      <c r="C5" s="5">
        <v>2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8" t="s">
        <v>9</v>
      </c>
      <c r="B6" s="1">
        <v>42</v>
      </c>
      <c r="C6" s="5">
        <v>32</v>
      </c>
      <c r="D6" s="1">
        <v>1</v>
      </c>
      <c r="E6" s="1">
        <v>0</v>
      </c>
      <c r="F6" s="1">
        <v>0</v>
      </c>
      <c r="G6" s="1"/>
      <c r="H6" s="1"/>
    </row>
    <row r="7" spans="1:8" x14ac:dyDescent="0.25">
      <c r="A7" s="8" t="s">
        <v>10</v>
      </c>
      <c r="B7" s="1">
        <v>14</v>
      </c>
      <c r="C7" s="5">
        <v>12</v>
      </c>
      <c r="D7" s="1">
        <v>3</v>
      </c>
      <c r="E7" s="1">
        <v>1</v>
      </c>
      <c r="F7" s="1">
        <v>0</v>
      </c>
      <c r="G7" s="1"/>
      <c r="H7" s="1"/>
    </row>
    <row r="8" spans="1:8" x14ac:dyDescent="0.25">
      <c r="A8" s="8" t="s">
        <v>11</v>
      </c>
      <c r="B8" s="1">
        <v>233</v>
      </c>
      <c r="C8" s="5">
        <v>218</v>
      </c>
      <c r="D8" s="1">
        <v>15</v>
      </c>
      <c r="E8" s="1">
        <v>1</v>
      </c>
      <c r="F8" s="1">
        <v>10</v>
      </c>
      <c r="G8" s="1"/>
      <c r="H8" s="1"/>
    </row>
    <row r="9" spans="1:8" ht="30" x14ac:dyDescent="0.25">
      <c r="A9" s="8" t="s">
        <v>12</v>
      </c>
      <c r="B9" s="1">
        <v>14</v>
      </c>
      <c r="C9" s="5">
        <v>10</v>
      </c>
      <c r="D9" s="1">
        <v>1</v>
      </c>
      <c r="E9" s="1">
        <v>0</v>
      </c>
      <c r="F9" s="1">
        <v>0</v>
      </c>
      <c r="G9" s="1"/>
      <c r="H9" s="1"/>
    </row>
    <row r="10" spans="1:8" x14ac:dyDescent="0.25">
      <c r="A10" s="8" t="s">
        <v>13</v>
      </c>
      <c r="B10" s="1">
        <v>4</v>
      </c>
      <c r="C10" s="5">
        <v>1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8" t="s">
        <v>14</v>
      </c>
      <c r="B11" s="1">
        <v>73</v>
      </c>
      <c r="C11" s="4">
        <v>17</v>
      </c>
      <c r="D11" s="1">
        <v>3</v>
      </c>
      <c r="E11" s="1">
        <v>0</v>
      </c>
      <c r="F11" s="1">
        <v>0</v>
      </c>
      <c r="G11" s="1"/>
      <c r="H11" s="1"/>
    </row>
    <row r="12" spans="1:8" x14ac:dyDescent="0.25">
      <c r="A12" s="11" t="s">
        <v>16</v>
      </c>
      <c r="B12" s="12">
        <f>SUM(B2:B11)</f>
        <v>470</v>
      </c>
      <c r="C12" s="13">
        <f>SUM(C2:C11)</f>
        <v>354</v>
      </c>
      <c r="D12" s="12">
        <f>SUM(D2:D11)</f>
        <v>28</v>
      </c>
      <c r="E12" s="12">
        <f>SUM(E2:E11)</f>
        <v>2</v>
      </c>
      <c r="F12" s="12">
        <f>SUM(F2:F11)</f>
        <v>11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cGHKo+e0yF1IwXuLl5ipbMul4rUwxRl6UVJnxIkZqcStLtS4DYtRjRDOMsjv4wmmF8Q/UKq9vJ+DHhAWW2oZJQ==" saltValue="t+hG14Zve29of4e8jJ7C7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4C33-2742-4EFF-A1F6-80F7F72C7FF3}">
  <sheetPr codeName="Planilha7">
    <tabColor rgb="FF7030A0"/>
  </sheetPr>
  <dimension ref="A1:H499"/>
  <sheetViews>
    <sheetView zoomScaleNormal="100" zoomScalePageLayoutView="130" workbookViewId="0">
      <selection activeCell="C7" sqref="C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41</v>
      </c>
      <c r="C2" s="25">
        <v>38</v>
      </c>
      <c r="D2" s="6">
        <v>5</v>
      </c>
      <c r="E2" s="6">
        <v>0</v>
      </c>
      <c r="F2" s="6">
        <v>0</v>
      </c>
      <c r="G2" s="1"/>
      <c r="H2" s="1"/>
    </row>
    <row r="3" spans="1:8" x14ac:dyDescent="0.25">
      <c r="A3" s="8" t="s">
        <v>6</v>
      </c>
      <c r="B3" s="6">
        <v>22</v>
      </c>
      <c r="C3" s="26">
        <v>8</v>
      </c>
      <c r="D3" s="6">
        <v>1</v>
      </c>
      <c r="E3" s="6">
        <v>0</v>
      </c>
      <c r="F3" s="6">
        <v>0</v>
      </c>
      <c r="G3" s="1"/>
      <c r="H3" s="1"/>
    </row>
    <row r="4" spans="1:8" x14ac:dyDescent="0.25">
      <c r="A4" s="8" t="s">
        <v>7</v>
      </c>
      <c r="B4" s="26">
        <v>4</v>
      </c>
      <c r="C4" s="26">
        <v>2</v>
      </c>
      <c r="D4" s="6">
        <v>2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3</v>
      </c>
      <c r="C5" s="26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62</v>
      </c>
      <c r="C6" s="26">
        <v>25</v>
      </c>
      <c r="D6" s="6">
        <v>1</v>
      </c>
      <c r="E6" s="6">
        <v>0</v>
      </c>
      <c r="F6" s="6">
        <v>1</v>
      </c>
      <c r="G6" s="1"/>
      <c r="H6" s="1"/>
    </row>
    <row r="7" spans="1:8" x14ac:dyDescent="0.25">
      <c r="A7" s="8" t="s">
        <v>10</v>
      </c>
      <c r="B7" s="6">
        <v>33</v>
      </c>
      <c r="C7" s="26">
        <v>10</v>
      </c>
      <c r="D7" s="6">
        <v>2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201</v>
      </c>
      <c r="C8" s="26">
        <v>206</v>
      </c>
      <c r="D8" s="6">
        <v>9</v>
      </c>
      <c r="E8" s="6">
        <v>0</v>
      </c>
      <c r="F8" s="6">
        <v>11</v>
      </c>
      <c r="G8" s="1"/>
      <c r="H8" s="1"/>
    </row>
    <row r="9" spans="1:8" ht="30" x14ac:dyDescent="0.25">
      <c r="A9" s="8" t="s">
        <v>12</v>
      </c>
      <c r="B9" s="6">
        <v>8</v>
      </c>
      <c r="C9" s="26">
        <v>1</v>
      </c>
      <c r="D9" s="6">
        <v>0</v>
      </c>
      <c r="E9" s="6">
        <v>0</v>
      </c>
      <c r="F9" s="6">
        <v>0</v>
      </c>
      <c r="G9" s="1"/>
      <c r="H9" s="1"/>
    </row>
    <row r="10" spans="1:8" x14ac:dyDescent="0.25">
      <c r="A10" s="8" t="s">
        <v>13</v>
      </c>
      <c r="B10" s="6">
        <v>7</v>
      </c>
      <c r="C10" s="26">
        <v>2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8" t="s">
        <v>14</v>
      </c>
      <c r="B11" s="6">
        <v>58</v>
      </c>
      <c r="C11" s="25">
        <v>20</v>
      </c>
      <c r="D11" s="6">
        <v>6</v>
      </c>
      <c r="E11" s="6">
        <v>0</v>
      </c>
      <c r="F11" s="6">
        <v>1</v>
      </c>
      <c r="G11" s="1"/>
      <c r="H11" s="1"/>
    </row>
    <row r="12" spans="1:8" x14ac:dyDescent="0.25">
      <c r="A12" s="11" t="s">
        <v>16</v>
      </c>
      <c r="B12" s="2">
        <f>SUM(B2:B11)</f>
        <v>439</v>
      </c>
      <c r="C12" s="2">
        <f t="shared" ref="C12:F12" si="0">SUM(C2:C11)</f>
        <v>312</v>
      </c>
      <c r="D12" s="2">
        <f t="shared" si="0"/>
        <v>26</v>
      </c>
      <c r="E12" s="2">
        <f t="shared" si="0"/>
        <v>0</v>
      </c>
      <c r="F12" s="2">
        <f t="shared" si="0"/>
        <v>13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bCdUtTM1LGTC1P+UICBoXeX+0WuwZK4sZaWjU+y34zsNjVn3/1kYDySSrO+ShjVut8Tmsx6h5dwMcnNs/hvg+g==" saltValue="6DH0SGWJZ04pgt3CAJjOo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B6DC-435A-483A-9360-68F57D7B1162}">
  <sheetPr codeName="Planilha8">
    <tabColor theme="5" tint="-0.249977111117893"/>
  </sheetPr>
  <dimension ref="A1:H499"/>
  <sheetViews>
    <sheetView zoomScaleNormal="100" zoomScalePageLayoutView="130" workbookViewId="0">
      <selection activeCell="A14" sqref="A14:A17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67</v>
      </c>
      <c r="C2" s="25">
        <v>23</v>
      </c>
      <c r="D2" s="6">
        <v>3</v>
      </c>
      <c r="E2" s="6">
        <v>0</v>
      </c>
      <c r="F2" s="6">
        <v>3</v>
      </c>
      <c r="G2" s="1"/>
      <c r="H2" s="1"/>
    </row>
    <row r="3" spans="1:8" x14ac:dyDescent="0.25">
      <c r="A3" s="8" t="s">
        <v>6</v>
      </c>
      <c r="B3" s="6">
        <v>39</v>
      </c>
      <c r="C3" s="26">
        <v>10</v>
      </c>
      <c r="D3" s="6">
        <v>2</v>
      </c>
      <c r="E3" s="6">
        <v>0</v>
      </c>
      <c r="F3" s="6">
        <v>0</v>
      </c>
      <c r="G3" s="1"/>
      <c r="H3" s="1"/>
    </row>
    <row r="4" spans="1:8" x14ac:dyDescent="0.25">
      <c r="A4" s="8" t="s">
        <v>7</v>
      </c>
      <c r="B4" s="26">
        <v>12</v>
      </c>
      <c r="C4" s="26">
        <v>2</v>
      </c>
      <c r="D4" s="6">
        <v>0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2</v>
      </c>
      <c r="C5" s="26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54</v>
      </c>
      <c r="C6" s="26">
        <v>25</v>
      </c>
      <c r="D6" s="6">
        <v>5</v>
      </c>
      <c r="E6" s="6">
        <v>0</v>
      </c>
      <c r="F6" s="6">
        <v>0</v>
      </c>
      <c r="G6" s="1"/>
      <c r="H6" s="1"/>
    </row>
    <row r="7" spans="1:8" x14ac:dyDescent="0.25">
      <c r="A7" s="8" t="s">
        <v>10</v>
      </c>
      <c r="B7" s="6">
        <v>29</v>
      </c>
      <c r="C7" s="26">
        <v>29</v>
      </c>
      <c r="D7" s="6">
        <v>3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277</v>
      </c>
      <c r="C8" s="26">
        <v>220</v>
      </c>
      <c r="D8" s="6">
        <v>6</v>
      </c>
      <c r="E8" s="6">
        <v>0</v>
      </c>
      <c r="F8" s="6">
        <v>6</v>
      </c>
      <c r="G8" s="1"/>
      <c r="H8" s="1"/>
    </row>
    <row r="9" spans="1:8" ht="30" x14ac:dyDescent="0.25">
      <c r="A9" s="8" t="s">
        <v>12</v>
      </c>
      <c r="B9" s="6">
        <v>4</v>
      </c>
      <c r="C9" s="26">
        <v>1</v>
      </c>
      <c r="D9" s="6">
        <v>0</v>
      </c>
      <c r="E9" s="6">
        <v>0</v>
      </c>
      <c r="F9" s="6">
        <v>0</v>
      </c>
      <c r="G9" s="1"/>
      <c r="H9" s="1"/>
    </row>
    <row r="10" spans="1:8" x14ac:dyDescent="0.25">
      <c r="A10" s="8" t="s">
        <v>13</v>
      </c>
      <c r="B10" s="6">
        <v>5</v>
      </c>
      <c r="C10" s="26">
        <v>4</v>
      </c>
      <c r="D10" s="6">
        <v>1</v>
      </c>
      <c r="E10" s="6">
        <v>0</v>
      </c>
      <c r="F10" s="6">
        <v>0</v>
      </c>
      <c r="G10" s="1"/>
      <c r="H10" s="1"/>
    </row>
    <row r="11" spans="1:8" x14ac:dyDescent="0.25">
      <c r="A11" s="8" t="s">
        <v>14</v>
      </c>
      <c r="B11" s="6">
        <v>75</v>
      </c>
      <c r="C11" s="25">
        <v>29</v>
      </c>
      <c r="D11" s="6">
        <v>7</v>
      </c>
      <c r="E11" s="6">
        <v>0</v>
      </c>
      <c r="F11" s="6">
        <v>1</v>
      </c>
      <c r="G11" s="1"/>
      <c r="H11" s="1"/>
    </row>
    <row r="12" spans="1:8" x14ac:dyDescent="0.25">
      <c r="A12" s="11" t="s">
        <v>16</v>
      </c>
      <c r="B12" s="2">
        <f>SUM(B2:B11)</f>
        <v>564</v>
      </c>
      <c r="C12" s="2">
        <f t="shared" ref="C12:F12" si="0">SUM(C2:C11)</f>
        <v>343</v>
      </c>
      <c r="D12" s="2">
        <f t="shared" si="0"/>
        <v>27</v>
      </c>
      <c r="E12" s="2">
        <f t="shared" si="0"/>
        <v>0</v>
      </c>
      <c r="F12" s="2">
        <f t="shared" si="0"/>
        <v>10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co/aauXxGST0sW4mSE8zjoXeznGQmUyn3KsrsqIqOazN8FE9V7yzXKR3qTt5VEX/GDdCTn8L2AW3BjIM6I/8Cg==" saltValue="VxYfZ8wvZ89yYinAcG6gx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8EA8-41C7-4F1D-B9BB-B7FC87591576}">
  <sheetPr codeName="Planilha9">
    <tabColor theme="7" tint="0.59999389629810485"/>
  </sheetPr>
  <dimension ref="A1:H499"/>
  <sheetViews>
    <sheetView zoomScaleNormal="100" zoomScalePageLayoutView="130" workbookViewId="0">
      <selection activeCell="F5" sqref="F5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8" t="s">
        <v>5</v>
      </c>
      <c r="B2" s="6">
        <v>63</v>
      </c>
      <c r="C2" s="25">
        <v>24</v>
      </c>
      <c r="D2" s="6">
        <v>4</v>
      </c>
      <c r="E2" s="6">
        <v>0</v>
      </c>
      <c r="F2" s="6">
        <v>1</v>
      </c>
      <c r="G2" s="1"/>
      <c r="H2" s="1"/>
    </row>
    <row r="3" spans="1:8" x14ac:dyDescent="0.25">
      <c r="A3" s="8" t="s">
        <v>6</v>
      </c>
      <c r="B3" s="6">
        <v>13</v>
      </c>
      <c r="C3" s="26">
        <v>8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8" t="s">
        <v>7</v>
      </c>
      <c r="B4" s="26">
        <v>5</v>
      </c>
      <c r="C4" s="26">
        <v>3</v>
      </c>
      <c r="D4" s="6">
        <v>2</v>
      </c>
      <c r="E4" s="6">
        <v>0</v>
      </c>
      <c r="F4" s="6">
        <v>0</v>
      </c>
      <c r="G4" s="1"/>
      <c r="H4" s="1"/>
    </row>
    <row r="5" spans="1:8" x14ac:dyDescent="0.25">
      <c r="A5" s="8" t="s">
        <v>8</v>
      </c>
      <c r="B5" s="6">
        <v>1</v>
      </c>
      <c r="C5" s="26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8" t="s">
        <v>9</v>
      </c>
      <c r="B6" s="6">
        <v>74</v>
      </c>
      <c r="C6" s="26">
        <v>42</v>
      </c>
      <c r="D6" s="6">
        <v>8</v>
      </c>
      <c r="E6" s="6">
        <v>0</v>
      </c>
      <c r="F6" s="6">
        <v>0</v>
      </c>
      <c r="G6" s="1"/>
      <c r="H6" s="1"/>
    </row>
    <row r="7" spans="1:8" x14ac:dyDescent="0.25">
      <c r="A7" s="8" t="s">
        <v>10</v>
      </c>
      <c r="B7" s="6">
        <v>27</v>
      </c>
      <c r="C7" s="26">
        <v>10</v>
      </c>
      <c r="D7" s="6">
        <v>2</v>
      </c>
      <c r="E7" s="6">
        <v>0</v>
      </c>
      <c r="F7" s="6">
        <v>0</v>
      </c>
      <c r="G7" s="1"/>
      <c r="H7" s="1"/>
    </row>
    <row r="8" spans="1:8" x14ac:dyDescent="0.25">
      <c r="A8" s="8" t="s">
        <v>11</v>
      </c>
      <c r="B8" s="6">
        <v>238</v>
      </c>
      <c r="C8" s="26">
        <v>201</v>
      </c>
      <c r="D8" s="6">
        <v>22</v>
      </c>
      <c r="E8" s="6">
        <v>1</v>
      </c>
      <c r="F8" s="6">
        <v>16</v>
      </c>
      <c r="G8" s="1"/>
      <c r="H8" s="1"/>
    </row>
    <row r="9" spans="1:8" ht="30" x14ac:dyDescent="0.25">
      <c r="A9" s="8" t="s">
        <v>12</v>
      </c>
      <c r="B9" s="6">
        <v>6</v>
      </c>
      <c r="C9" s="26">
        <v>6</v>
      </c>
      <c r="D9" s="6">
        <v>1</v>
      </c>
      <c r="E9" s="6">
        <v>0</v>
      </c>
      <c r="F9" s="6">
        <v>0</v>
      </c>
      <c r="G9" s="1"/>
      <c r="H9" s="1"/>
    </row>
    <row r="10" spans="1:8" x14ac:dyDescent="0.25">
      <c r="A10" s="8" t="s">
        <v>13</v>
      </c>
      <c r="B10" s="6">
        <v>5</v>
      </c>
      <c r="C10" s="26">
        <v>3</v>
      </c>
      <c r="E10" s="6">
        <v>0</v>
      </c>
      <c r="F10" s="6">
        <v>0</v>
      </c>
      <c r="G10" s="1"/>
      <c r="H10" s="1"/>
    </row>
    <row r="11" spans="1:8" x14ac:dyDescent="0.25">
      <c r="A11" s="8" t="s">
        <v>14</v>
      </c>
      <c r="B11" s="6">
        <v>72</v>
      </c>
      <c r="C11" s="25">
        <v>42</v>
      </c>
      <c r="D11" s="6">
        <v>10</v>
      </c>
      <c r="E11" s="6">
        <v>0</v>
      </c>
      <c r="F11" s="6">
        <v>0</v>
      </c>
      <c r="G11" s="1"/>
      <c r="H11" s="1"/>
    </row>
    <row r="12" spans="1:8" x14ac:dyDescent="0.25">
      <c r="A12" s="11" t="s">
        <v>16</v>
      </c>
      <c r="B12" s="2">
        <f>SUM(B2:B11)</f>
        <v>504</v>
      </c>
      <c r="C12" s="27">
        <f>SUM(C2:C11)</f>
        <v>339</v>
      </c>
      <c r="D12" s="2">
        <f>SUM(D2:D11)</f>
        <v>49</v>
      </c>
      <c r="E12" s="2">
        <f>SUM(E2:E11)</f>
        <v>1</v>
      </c>
      <c r="F12" s="2">
        <f>SUM(F2:F11)</f>
        <v>17</v>
      </c>
      <c r="G12" s="1"/>
      <c r="H12" s="1"/>
    </row>
    <row r="13" spans="1:8" x14ac:dyDescent="0.25">
      <c r="A13" s="7"/>
      <c r="B13" s="1"/>
      <c r="C13" s="5"/>
      <c r="D13" s="1"/>
      <c r="E13" s="1"/>
      <c r="F13" s="1"/>
      <c r="G13" s="1"/>
      <c r="H13" s="1"/>
    </row>
    <row r="14" spans="1:8" x14ac:dyDescent="0.25">
      <c r="A14" s="32" t="s">
        <v>31</v>
      </c>
      <c r="B14" s="1"/>
      <c r="C14" s="5"/>
      <c r="D14" s="1"/>
      <c r="E14" s="1"/>
      <c r="F14" s="1"/>
      <c r="G14" s="1"/>
      <c r="H14" s="1"/>
    </row>
    <row r="15" spans="1:8" x14ac:dyDescent="0.25">
      <c r="A15" s="32" t="s">
        <v>32</v>
      </c>
      <c r="B15" s="1"/>
      <c r="C15" s="5"/>
      <c r="D15" s="1"/>
      <c r="E15" s="1"/>
      <c r="F15" s="1"/>
      <c r="G15" s="1"/>
      <c r="H15" s="1"/>
    </row>
    <row r="16" spans="1:8" x14ac:dyDescent="0.2">
      <c r="A16" s="33" t="s">
        <v>33</v>
      </c>
      <c r="B16" s="1"/>
      <c r="C16" s="5"/>
      <c r="D16" s="1"/>
      <c r="E16" s="1"/>
      <c r="F16" s="1"/>
      <c r="G16" s="1"/>
      <c r="H16" s="1"/>
    </row>
    <row r="17" spans="1:8" x14ac:dyDescent="0.2">
      <c r="A17" s="34" t="s">
        <v>34</v>
      </c>
      <c r="B17" s="1"/>
      <c r="C17" s="5"/>
      <c r="D17" s="1"/>
      <c r="E17" s="1"/>
      <c r="F17" s="1"/>
      <c r="G17" s="1"/>
      <c r="H17" s="1"/>
    </row>
    <row r="18" spans="1:8" x14ac:dyDescent="0.25">
      <c r="A18" s="7"/>
      <c r="B18" s="1"/>
      <c r="C18" s="4"/>
      <c r="D18" s="1"/>
      <c r="E18" s="1"/>
      <c r="F18" s="1"/>
      <c r="G18" s="1"/>
      <c r="H18" s="1"/>
    </row>
    <row r="19" spans="1:8" x14ac:dyDescent="0.25">
      <c r="A19" s="7"/>
      <c r="B19" s="1"/>
      <c r="C19" s="5"/>
      <c r="D19" s="1"/>
      <c r="E19" s="1"/>
      <c r="F19" s="1"/>
      <c r="G19" s="1"/>
      <c r="H19" s="1"/>
    </row>
    <row r="20" spans="1:8" x14ac:dyDescent="0.25">
      <c r="A20" s="7"/>
      <c r="B20" s="1"/>
      <c r="C20" s="7"/>
      <c r="D20" s="1"/>
      <c r="E20" s="1"/>
      <c r="F20" s="1"/>
      <c r="G20" s="1"/>
      <c r="H20" s="1"/>
    </row>
    <row r="21" spans="1:8" x14ac:dyDescent="0.25">
      <c r="A21" s="7"/>
      <c r="B21" s="1"/>
      <c r="C21" s="7"/>
      <c r="D21" s="1"/>
      <c r="E21" s="1"/>
      <c r="F21" s="1"/>
      <c r="G21" s="1"/>
      <c r="H21" s="1"/>
    </row>
    <row r="22" spans="1:8" x14ac:dyDescent="0.25">
      <c r="A22" s="7"/>
      <c r="B22" s="1"/>
      <c r="C22" s="7"/>
      <c r="D22" s="1"/>
      <c r="E22" s="1"/>
      <c r="F22" s="1"/>
      <c r="G22" s="1"/>
      <c r="H22" s="1"/>
    </row>
    <row r="23" spans="1:8" x14ac:dyDescent="0.25">
      <c r="A23" s="7"/>
      <c r="B23" s="1"/>
      <c r="C23" s="7"/>
      <c r="D23" s="1"/>
      <c r="E23" s="1"/>
      <c r="F23" s="1"/>
      <c r="G23" s="1"/>
      <c r="H23" s="1"/>
    </row>
    <row r="24" spans="1:8" x14ac:dyDescent="0.25">
      <c r="A24" s="7"/>
      <c r="B24" s="1"/>
      <c r="C24" s="7"/>
      <c r="D24" s="1"/>
      <c r="E24" s="1"/>
      <c r="F24" s="1"/>
      <c r="G24" s="1"/>
      <c r="H24" s="1"/>
    </row>
    <row r="25" spans="1:8" x14ac:dyDescent="0.25">
      <c r="A25" s="7"/>
      <c r="B25" s="1"/>
      <c r="C25" s="7"/>
      <c r="D25" s="1"/>
      <c r="E25" s="1"/>
      <c r="F25" s="1"/>
      <c r="G25" s="1"/>
      <c r="H25" s="1"/>
    </row>
    <row r="26" spans="1:8" x14ac:dyDescent="0.25">
      <c r="A26" s="7"/>
      <c r="B26" s="1"/>
      <c r="C26" s="7"/>
      <c r="D26" s="1"/>
      <c r="E26" s="1"/>
      <c r="F26" s="1"/>
      <c r="G26" s="1"/>
      <c r="H26" s="1"/>
    </row>
    <row r="27" spans="1:8" x14ac:dyDescent="0.25">
      <c r="A27" s="7"/>
      <c r="B27" s="1"/>
      <c r="C27" s="7"/>
      <c r="D27" s="1"/>
      <c r="E27" s="1"/>
      <c r="F27" s="1"/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7"/>
      <c r="B29" s="1"/>
      <c r="C29" s="8"/>
      <c r="D29" s="1"/>
      <c r="E29" s="1"/>
      <c r="F29" s="1"/>
      <c r="G29" s="1"/>
      <c r="H29" s="1"/>
    </row>
    <row r="30" spans="1:8" x14ac:dyDescent="0.25">
      <c r="A30" s="7"/>
      <c r="B30" s="1"/>
      <c r="C30" s="8"/>
      <c r="D30" s="1"/>
      <c r="E30" s="1"/>
      <c r="F30" s="1"/>
      <c r="G30" s="1"/>
      <c r="H30" s="1"/>
    </row>
    <row r="31" spans="1:8" x14ac:dyDescent="0.25">
      <c r="A31" s="7"/>
      <c r="B31" s="1"/>
      <c r="C31" s="8"/>
      <c r="D31" s="1"/>
      <c r="E31" s="1"/>
      <c r="F31" s="1"/>
      <c r="G31" s="1"/>
      <c r="H31" s="1"/>
    </row>
    <row r="32" spans="1:8" x14ac:dyDescent="0.25">
      <c r="A32" s="7"/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8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D61" s="1"/>
      <c r="E61" s="1"/>
      <c r="F61" s="1"/>
      <c r="G61" s="1"/>
      <c r="H61" s="1"/>
    </row>
    <row r="62" spans="1:8" x14ac:dyDescent="0.25">
      <c r="A62" s="8"/>
      <c r="B62" s="1"/>
      <c r="D62" s="1"/>
      <c r="E62" s="1"/>
      <c r="F62" s="1"/>
      <c r="G62" s="1"/>
      <c r="H62" s="1"/>
    </row>
    <row r="63" spans="1:8" x14ac:dyDescent="0.25">
      <c r="A63" s="8"/>
      <c r="B63" s="1"/>
      <c r="D63" s="1"/>
      <c r="E63" s="1"/>
      <c r="F63" s="1"/>
      <c r="G63" s="1"/>
      <c r="H63" s="1"/>
    </row>
    <row r="64" spans="1:8" x14ac:dyDescent="0.25">
      <c r="A64" s="8"/>
      <c r="B64" s="1"/>
      <c r="D64" s="1"/>
      <c r="E64" s="1"/>
      <c r="F64" s="1"/>
      <c r="G64" s="1"/>
      <c r="H64" s="1"/>
    </row>
    <row r="65" spans="1:8" x14ac:dyDescent="0.25">
      <c r="A65" s="8"/>
      <c r="B65" s="1"/>
      <c r="D65" s="1"/>
      <c r="E65" s="1"/>
      <c r="F65" s="1"/>
      <c r="G65" s="1"/>
      <c r="H65" s="1"/>
    </row>
    <row r="66" spans="1:8" x14ac:dyDescent="0.25">
      <c r="A66" s="8"/>
      <c r="B66" s="1"/>
      <c r="D66" s="1"/>
      <c r="E66" s="1"/>
      <c r="F66" s="1"/>
      <c r="G66" s="1"/>
      <c r="H66" s="1"/>
    </row>
    <row r="67" spans="1:8" x14ac:dyDescent="0.25">
      <c r="A67" s="8"/>
      <c r="B67" s="1"/>
      <c r="D67" s="1"/>
      <c r="E67" s="1"/>
      <c r="F67" s="1"/>
      <c r="G67" s="1"/>
      <c r="H67" s="1"/>
    </row>
    <row r="68" spans="1:8" x14ac:dyDescent="0.25">
      <c r="A68" s="8"/>
      <c r="B68" s="1"/>
      <c r="D68" s="1"/>
      <c r="E68" s="1"/>
      <c r="F68" s="1"/>
      <c r="G68" s="1"/>
      <c r="H68" s="1"/>
    </row>
    <row r="69" spans="1:8" x14ac:dyDescent="0.25">
      <c r="A69" s="8"/>
      <c r="B69" s="1"/>
      <c r="D69" s="1"/>
      <c r="E69" s="1"/>
      <c r="F69" s="1"/>
      <c r="G69" s="1"/>
      <c r="H69" s="1"/>
    </row>
    <row r="70" spans="1:8" x14ac:dyDescent="0.25">
      <c r="A70" s="8"/>
      <c r="B70" s="1"/>
      <c r="D70" s="1"/>
      <c r="E70" s="1"/>
      <c r="F70" s="1"/>
      <c r="G70" s="1"/>
      <c r="H70" s="1"/>
    </row>
    <row r="71" spans="1:8" x14ac:dyDescent="0.25">
      <c r="A71" s="8"/>
      <c r="B71" s="1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7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8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C263" s="7"/>
      <c r="D263" s="1"/>
      <c r="E263" s="1"/>
      <c r="F263" s="1"/>
      <c r="G263" s="1"/>
      <c r="H263" s="1"/>
    </row>
    <row r="264" spans="1:8" x14ac:dyDescent="0.25">
      <c r="A264" s="8"/>
      <c r="B264" s="1"/>
      <c r="C264" s="7"/>
      <c r="D264" s="1"/>
      <c r="E264" s="1"/>
      <c r="F264" s="1"/>
      <c r="G264" s="1"/>
      <c r="H264" s="1"/>
    </row>
    <row r="265" spans="1:8" x14ac:dyDescent="0.25">
      <c r="A265" s="8"/>
      <c r="B265" s="1"/>
      <c r="C265" s="7"/>
      <c r="D265" s="1"/>
      <c r="E265" s="1"/>
      <c r="F265" s="1"/>
      <c r="G265" s="1"/>
      <c r="H265" s="1"/>
    </row>
    <row r="266" spans="1:8" x14ac:dyDescent="0.25">
      <c r="A266" s="8"/>
      <c r="B266" s="1"/>
      <c r="C266" s="7"/>
      <c r="D266" s="1"/>
      <c r="E266" s="1"/>
      <c r="F266" s="1"/>
      <c r="G266" s="1"/>
      <c r="H266" s="1"/>
    </row>
    <row r="267" spans="1:8" x14ac:dyDescent="0.25">
      <c r="A267" s="8"/>
      <c r="B267" s="1"/>
      <c r="C267" s="7"/>
      <c r="D267" s="1"/>
      <c r="E267" s="1"/>
      <c r="F267" s="1"/>
      <c r="G267" s="1"/>
      <c r="H267" s="1"/>
    </row>
    <row r="268" spans="1:8" x14ac:dyDescent="0.25">
      <c r="A268" s="8"/>
      <c r="B268" s="1"/>
      <c r="C268" s="7"/>
      <c r="D268" s="1"/>
      <c r="E268" s="1"/>
      <c r="F268" s="1"/>
      <c r="G268" s="1"/>
      <c r="H268" s="1"/>
    </row>
    <row r="269" spans="1:8" x14ac:dyDescent="0.25">
      <c r="A269" s="8"/>
      <c r="B269" s="1"/>
      <c r="C269" s="7"/>
      <c r="D269" s="1"/>
      <c r="E269" s="1"/>
      <c r="F269" s="1"/>
      <c r="G269" s="1"/>
      <c r="H269" s="1"/>
    </row>
    <row r="270" spans="1:8" x14ac:dyDescent="0.25">
      <c r="A270" s="8"/>
      <c r="B270" s="1"/>
      <c r="C270" s="7"/>
      <c r="D270" s="1"/>
      <c r="E270" s="1"/>
      <c r="F270" s="1"/>
      <c r="G270" s="1"/>
      <c r="H270" s="1"/>
    </row>
    <row r="271" spans="1:8" x14ac:dyDescent="0.25">
      <c r="A271" s="8"/>
      <c r="B271" s="1"/>
      <c r="C271" s="7"/>
      <c r="D271" s="1"/>
      <c r="E271" s="1"/>
      <c r="F271" s="1"/>
      <c r="G271" s="1"/>
      <c r="H271" s="1"/>
    </row>
    <row r="272" spans="1:8" x14ac:dyDescent="0.25">
      <c r="A272" s="8"/>
      <c r="B272" s="1"/>
      <c r="C272" s="7"/>
      <c r="D272" s="1"/>
      <c r="E272" s="1"/>
      <c r="F272" s="1"/>
      <c r="G272" s="1"/>
      <c r="H272" s="1"/>
    </row>
    <row r="273" spans="1:8" x14ac:dyDescent="0.25">
      <c r="A273" s="8"/>
      <c r="B273" s="1"/>
      <c r="C273" s="7"/>
      <c r="D273" s="1"/>
      <c r="E273" s="1"/>
      <c r="F273" s="1"/>
      <c r="G273" s="1"/>
      <c r="H273" s="1"/>
    </row>
    <row r="274" spans="1:8" x14ac:dyDescent="0.25">
      <c r="A274" s="8"/>
      <c r="B274" s="1"/>
      <c r="C274" s="7"/>
      <c r="D274" s="1"/>
      <c r="E274" s="1"/>
      <c r="F274" s="1"/>
      <c r="G274" s="1"/>
      <c r="H274" s="1"/>
    </row>
    <row r="275" spans="1:8" x14ac:dyDescent="0.25">
      <c r="A275" s="8"/>
      <c r="B275" s="1"/>
      <c r="C275" s="7"/>
      <c r="D275" s="1"/>
      <c r="E275" s="1"/>
      <c r="F275" s="1"/>
      <c r="G275" s="1"/>
      <c r="H275" s="1"/>
    </row>
    <row r="276" spans="1:8" x14ac:dyDescent="0.25">
      <c r="A276" s="8"/>
      <c r="B276" s="1"/>
      <c r="C276" s="7"/>
      <c r="D276" s="1"/>
      <c r="E276" s="1"/>
      <c r="F276" s="1"/>
      <c r="G276" s="1"/>
      <c r="H276" s="1"/>
    </row>
    <row r="277" spans="1:8" x14ac:dyDescent="0.25">
      <c r="A277" s="8"/>
      <c r="B277" s="1"/>
      <c r="C277" s="7"/>
      <c r="D277" s="1"/>
      <c r="E277" s="1"/>
      <c r="F277" s="1"/>
      <c r="G277" s="1"/>
      <c r="H277" s="1"/>
    </row>
    <row r="278" spans="1:8" x14ac:dyDescent="0.25">
      <c r="A278" s="8"/>
      <c r="B278" s="1"/>
      <c r="C278" s="7"/>
      <c r="D278" s="1"/>
      <c r="E278" s="1"/>
      <c r="F278" s="1"/>
      <c r="G278" s="1"/>
      <c r="H278" s="1"/>
    </row>
    <row r="279" spans="1:8" x14ac:dyDescent="0.25">
      <c r="A279" s="8"/>
      <c r="B279" s="1"/>
      <c r="C279" s="7"/>
      <c r="D279" s="1"/>
      <c r="E279" s="1"/>
      <c r="F279" s="1"/>
      <c r="G279" s="1"/>
      <c r="H279" s="1"/>
    </row>
    <row r="280" spans="1:8" x14ac:dyDescent="0.25">
      <c r="A280" s="8"/>
      <c r="B280" s="1"/>
      <c r="C280" s="7"/>
      <c r="D280" s="1"/>
      <c r="E280" s="1"/>
      <c r="F280" s="1"/>
      <c r="G280" s="1"/>
      <c r="H280" s="1"/>
    </row>
    <row r="281" spans="1:8" x14ac:dyDescent="0.25">
      <c r="A281" s="8"/>
      <c r="B281" s="1"/>
      <c r="C281" s="7"/>
      <c r="D281" s="1"/>
      <c r="E281" s="1"/>
      <c r="F281" s="1"/>
      <c r="G281" s="1"/>
      <c r="H281" s="1"/>
    </row>
    <row r="282" spans="1:8" x14ac:dyDescent="0.25">
      <c r="A282" s="8"/>
      <c r="B282" s="1"/>
      <c r="C282" s="7"/>
      <c r="D282" s="1"/>
      <c r="E282" s="1"/>
      <c r="F282" s="1"/>
      <c r="G282" s="1"/>
      <c r="H282" s="1"/>
    </row>
    <row r="283" spans="1:8" x14ac:dyDescent="0.25">
      <c r="A283" s="8"/>
      <c r="B283" s="1"/>
      <c r="C283" s="7"/>
      <c r="D283" s="1"/>
      <c r="E283" s="1"/>
      <c r="F283" s="1"/>
      <c r="G283" s="1"/>
      <c r="H283" s="1"/>
    </row>
    <row r="284" spans="1:8" x14ac:dyDescent="0.25">
      <c r="A284" s="8"/>
      <c r="B284" s="1"/>
      <c r="C284" s="7"/>
      <c r="D284" s="1"/>
      <c r="E284" s="1"/>
      <c r="F284" s="1"/>
      <c r="G284" s="1"/>
      <c r="H284" s="1"/>
    </row>
    <row r="285" spans="1:8" x14ac:dyDescent="0.25">
      <c r="A285" s="8"/>
      <c r="B285" s="1"/>
      <c r="C285" s="7"/>
      <c r="D285" s="1"/>
      <c r="E285" s="1"/>
      <c r="F285" s="1"/>
      <c r="G285" s="1"/>
      <c r="H285" s="1"/>
    </row>
    <row r="286" spans="1:8" x14ac:dyDescent="0.25">
      <c r="A286" s="8"/>
      <c r="B286" s="1"/>
      <c r="C286" s="7"/>
      <c r="D286" s="1"/>
      <c r="E286" s="1"/>
      <c r="F286" s="1"/>
      <c r="G286" s="1"/>
      <c r="H286" s="1"/>
    </row>
    <row r="287" spans="1:8" x14ac:dyDescent="0.25">
      <c r="A287" s="8"/>
      <c r="B287" s="1"/>
      <c r="C287" s="7"/>
      <c r="D287" s="1"/>
      <c r="E287" s="1"/>
      <c r="F287" s="1"/>
      <c r="G287" s="1"/>
      <c r="H287" s="1"/>
    </row>
    <row r="288" spans="1:8" x14ac:dyDescent="0.25">
      <c r="A288" s="8"/>
      <c r="B288" s="1"/>
      <c r="C288" s="7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C499" s="2"/>
    </row>
  </sheetData>
  <sheetProtection algorithmName="SHA-512" hashValue="sBDxcMK003Dz4+s0PqednM0wVze4wsKYBL+OqEGX4qgqPuNmEUoq+CUId/Rm/8nfMeZ1mV+FYikgpnJ9U4sNPw==" saltValue="1QlzhxcQy8MeZic+xzO0C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Geral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NATHÁLIA LEHN</dc:creator>
  <cp:lastModifiedBy>Octavio Belarmino</cp:lastModifiedBy>
  <dcterms:created xsi:type="dcterms:W3CDTF">2020-06-17T21:48:45Z</dcterms:created>
  <dcterms:modified xsi:type="dcterms:W3CDTF">2021-06-16T00:40:48Z</dcterms:modified>
</cp:coreProperties>
</file>