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contra a Mulher 2020/Região Funcional 7/"/>
    </mc:Choice>
  </mc:AlternateContent>
  <xr:revisionPtr revIDLastSave="8" documentId="13_ncr:1_{3030BF09-743F-4083-9742-5B1DF766A427}" xr6:coauthVersionLast="47" xr6:coauthVersionMax="47" xr10:uidLastSave="{18732BB6-1CAC-4360-8215-39B12D4D147F}"/>
  <bookViews>
    <workbookView xWindow="-120" yWindow="-120" windowWidth="20730" windowHeight="11160" tabRatio="843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" sheetId="16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6" i="16" l="1"/>
  <c r="AG16" i="16"/>
  <c r="M16" i="16"/>
  <c r="BQ14" i="16"/>
  <c r="BR14" i="16" s="1"/>
  <c r="BM14" i="16"/>
  <c r="BN14" i="16" s="1"/>
  <c r="BJ14" i="16"/>
  <c r="BI14" i="16"/>
  <c r="BH14" i="16"/>
  <c r="BG14" i="16"/>
  <c r="BF14" i="16"/>
  <c r="BF16" i="16" s="1"/>
  <c r="BE14" i="16"/>
  <c r="BD14" i="16"/>
  <c r="BC14" i="16"/>
  <c r="BB14" i="16"/>
  <c r="BA14" i="16"/>
  <c r="AZ14" i="16"/>
  <c r="AY14" i="16"/>
  <c r="AX14" i="16"/>
  <c r="AW14" i="16"/>
  <c r="AV14" i="16"/>
  <c r="AV16" i="16" s="1"/>
  <c r="AU14" i="16"/>
  <c r="AT14" i="16"/>
  <c r="AS14" i="16"/>
  <c r="AR14" i="16"/>
  <c r="AQ14" i="16"/>
  <c r="AQ16" i="16" s="1"/>
  <c r="AP14" i="16"/>
  <c r="AO14" i="16"/>
  <c r="AN14" i="16"/>
  <c r="AM14" i="16"/>
  <c r="AL14" i="16"/>
  <c r="AL16" i="16" s="1"/>
  <c r="AK14" i="16"/>
  <c r="AJ14" i="16"/>
  <c r="AI14" i="16"/>
  <c r="AH14" i="16"/>
  <c r="AG14" i="16"/>
  <c r="AF14" i="16"/>
  <c r="AE14" i="16"/>
  <c r="AD14" i="16"/>
  <c r="AC14" i="16"/>
  <c r="AB14" i="16"/>
  <c r="AB16" i="16" s="1"/>
  <c r="AA14" i="16"/>
  <c r="Z14" i="16"/>
  <c r="Y14" i="16"/>
  <c r="X14" i="16"/>
  <c r="W14" i="16"/>
  <c r="W16" i="16" s="1"/>
  <c r="V14" i="16"/>
  <c r="U14" i="16"/>
  <c r="T14" i="16"/>
  <c r="S14" i="16"/>
  <c r="R14" i="16"/>
  <c r="R16" i="16" s="1"/>
  <c r="Q14" i="16"/>
  <c r="P14" i="16"/>
  <c r="O14" i="16"/>
  <c r="N14" i="16"/>
  <c r="M14" i="16"/>
  <c r="L14" i="16"/>
  <c r="K14" i="16"/>
  <c r="J14" i="16"/>
  <c r="I14" i="16"/>
  <c r="H14" i="16"/>
  <c r="H16" i="16" s="1"/>
  <c r="G14" i="16"/>
  <c r="BS14" i="16" s="1"/>
  <c r="BT14" i="16" s="1"/>
  <c r="F14" i="16"/>
  <c r="E14" i="16"/>
  <c r="BO14" i="16" s="1"/>
  <c r="BP14" i="16" s="1"/>
  <c r="D14" i="16"/>
  <c r="C14" i="16"/>
  <c r="C16" i="16" s="1"/>
  <c r="BS13" i="16"/>
  <c r="BQ13" i="16"/>
  <c r="BR13" i="16" s="1"/>
  <c r="BO13" i="16"/>
  <c r="BM13" i="16"/>
  <c r="BN13" i="16" s="1"/>
  <c r="BK13" i="16"/>
  <c r="BS12" i="16"/>
  <c r="BQ12" i="16"/>
  <c r="BR12" i="16" s="1"/>
  <c r="BO12" i="16"/>
  <c r="BM12" i="16"/>
  <c r="BN12" i="16" s="1"/>
  <c r="BK12" i="16"/>
  <c r="BS11" i="16"/>
  <c r="BQ11" i="16"/>
  <c r="BR11" i="16" s="1"/>
  <c r="BO11" i="16"/>
  <c r="BM11" i="16"/>
  <c r="BN11" i="16" s="1"/>
  <c r="BK11" i="16"/>
  <c r="BS10" i="16"/>
  <c r="BQ10" i="16"/>
  <c r="BR10" i="16" s="1"/>
  <c r="BO10" i="16"/>
  <c r="BM10" i="16"/>
  <c r="BN10" i="16" s="1"/>
  <c r="BK10" i="16"/>
  <c r="BS9" i="16"/>
  <c r="BQ9" i="16"/>
  <c r="BR9" i="16" s="1"/>
  <c r="BO9" i="16"/>
  <c r="BM9" i="16"/>
  <c r="BN9" i="16" s="1"/>
  <c r="BK9" i="16"/>
  <c r="BS8" i="16"/>
  <c r="BQ8" i="16"/>
  <c r="BR8" i="16" s="1"/>
  <c r="BO8" i="16"/>
  <c r="BM8" i="16"/>
  <c r="BN8" i="16" s="1"/>
  <c r="BK8" i="16"/>
  <c r="BS7" i="16"/>
  <c r="BQ7" i="16"/>
  <c r="BR7" i="16" s="1"/>
  <c r="BO7" i="16"/>
  <c r="BM7" i="16"/>
  <c r="BN7" i="16" s="1"/>
  <c r="BK7" i="16"/>
  <c r="BS6" i="16"/>
  <c r="BQ6" i="16"/>
  <c r="BR6" i="16" s="1"/>
  <c r="BO6" i="16"/>
  <c r="BM6" i="16"/>
  <c r="BN6" i="16" s="1"/>
  <c r="BK6" i="16"/>
  <c r="BS5" i="16"/>
  <c r="BQ5" i="16"/>
  <c r="BR5" i="16" s="1"/>
  <c r="BO5" i="16"/>
  <c r="BM5" i="16"/>
  <c r="BN5" i="16" s="1"/>
  <c r="BK5" i="16"/>
  <c r="BS4" i="16"/>
  <c r="BQ4" i="16"/>
  <c r="BR4" i="16" s="1"/>
  <c r="BO4" i="16"/>
  <c r="BM4" i="16"/>
  <c r="BN4" i="16" s="1"/>
  <c r="BK4" i="16"/>
  <c r="BS3" i="16"/>
  <c r="BQ3" i="16"/>
  <c r="BR3" i="16" s="1"/>
  <c r="BO3" i="16"/>
  <c r="BM3" i="16"/>
  <c r="BN3" i="16" s="1"/>
  <c r="BK3" i="16"/>
  <c r="F13" i="15"/>
  <c r="E13" i="15"/>
  <c r="D13" i="15"/>
  <c r="C13" i="15"/>
  <c r="B13" i="15"/>
  <c r="F13" i="14"/>
  <c r="E13" i="14"/>
  <c r="D13" i="14"/>
  <c r="C13" i="14"/>
  <c r="B13" i="14"/>
  <c r="F13" i="13"/>
  <c r="E13" i="13"/>
  <c r="D13" i="13"/>
  <c r="C13" i="13"/>
  <c r="B13" i="13"/>
  <c r="F13" i="9"/>
  <c r="E13" i="9"/>
  <c r="D13" i="9"/>
  <c r="C13" i="9"/>
  <c r="B13" i="9"/>
  <c r="F13" i="8"/>
  <c r="E13" i="8"/>
  <c r="D13" i="8"/>
  <c r="C13" i="8"/>
  <c r="B13" i="8"/>
  <c r="F13" i="7"/>
  <c r="E13" i="7"/>
  <c r="D13" i="7"/>
  <c r="C13" i="7"/>
  <c r="B13" i="7"/>
  <c r="BK16" i="16" l="1"/>
  <c r="H17" i="16" s="1"/>
  <c r="AQ17" i="16"/>
  <c r="BU3" i="16"/>
  <c r="BU4" i="16"/>
  <c r="BU5" i="16"/>
  <c r="BU6" i="16"/>
  <c r="BU7" i="16"/>
  <c r="BU8" i="16"/>
  <c r="BU9" i="16"/>
  <c r="BU10" i="16"/>
  <c r="BU11" i="16"/>
  <c r="BU12" i="16"/>
  <c r="BU13" i="16"/>
  <c r="M17" i="16"/>
  <c r="BA17" i="16"/>
  <c r="BP3" i="16"/>
  <c r="BT3" i="16"/>
  <c r="BP4" i="16"/>
  <c r="BT4" i="16"/>
  <c r="BP5" i="16"/>
  <c r="BT5" i="16"/>
  <c r="BP6" i="16"/>
  <c r="BT6" i="16"/>
  <c r="BP7" i="16"/>
  <c r="BT7" i="16"/>
  <c r="BP8" i="16"/>
  <c r="BT8" i="16"/>
  <c r="BP9" i="16"/>
  <c r="BT9" i="16"/>
  <c r="BP10" i="16"/>
  <c r="BT10" i="16"/>
  <c r="BP11" i="16"/>
  <c r="BT11" i="16"/>
  <c r="BP12" i="16"/>
  <c r="BT12" i="16"/>
  <c r="BP13" i="16"/>
  <c r="BT13" i="16"/>
  <c r="BK14" i="16"/>
  <c r="B13" i="6"/>
  <c r="C13" i="6"/>
  <c r="B13" i="5"/>
  <c r="C13" i="5"/>
  <c r="D13" i="5"/>
  <c r="B13" i="4"/>
  <c r="C13" i="4"/>
  <c r="B13" i="3"/>
  <c r="C13" i="3"/>
  <c r="B13" i="2"/>
  <c r="C13" i="2"/>
  <c r="D13" i="2"/>
  <c r="BL14" i="16" l="1"/>
  <c r="BU14" i="16"/>
  <c r="BV14" i="16" s="1"/>
  <c r="BL12" i="16"/>
  <c r="BL10" i="16"/>
  <c r="BL8" i="16"/>
  <c r="BL6" i="16"/>
  <c r="BL4" i="16"/>
  <c r="BV12" i="16"/>
  <c r="BV8" i="16"/>
  <c r="BV4" i="16"/>
  <c r="BF17" i="16"/>
  <c r="AL17" i="16"/>
  <c r="R17" i="16"/>
  <c r="BL13" i="16"/>
  <c r="BL11" i="16"/>
  <c r="BL9" i="16"/>
  <c r="BL7" i="16"/>
  <c r="BL5" i="16"/>
  <c r="BL3" i="16"/>
  <c r="AG17" i="16"/>
  <c r="BV11" i="16"/>
  <c r="BV7" i="16"/>
  <c r="BV3" i="16"/>
  <c r="W17" i="16"/>
  <c r="C17" i="16"/>
  <c r="AV17" i="16"/>
  <c r="AB17" i="16"/>
  <c r="BK17" i="16" l="1"/>
  <c r="BV5" i="16"/>
  <c r="BV9" i="16"/>
  <c r="BV13" i="16"/>
  <c r="BV6" i="16"/>
  <c r="BV10" i="16"/>
</calcChain>
</file>

<file path=xl/sharedStrings.xml><?xml version="1.0" encoding="utf-8"?>
<sst xmlns="http://schemas.openxmlformats.org/spreadsheetml/2006/main" count="358" uniqueCount="36">
  <si>
    <t>AMEAÇA</t>
  </si>
  <si>
    <t>LESÃO CORPORAL</t>
  </si>
  <si>
    <t>ESTUPRO</t>
  </si>
  <si>
    <t>F.CONSUMADO</t>
  </si>
  <si>
    <t>F.TENTADO</t>
  </si>
  <si>
    <t>Ajuricaba</t>
  </si>
  <si>
    <t>Augusto Pestana</t>
  </si>
  <si>
    <t>Bozano</t>
  </si>
  <si>
    <t>Catuípe</t>
  </si>
  <si>
    <t>Condor</t>
  </si>
  <si>
    <t>Coronel Barros</t>
  </si>
  <si>
    <t>Ijuí</t>
  </si>
  <si>
    <t>Jóia</t>
  </si>
  <si>
    <t>Nova Ramada</t>
  </si>
  <si>
    <t>Panambi</t>
  </si>
  <si>
    <t>Pejuçara</t>
  </si>
  <si>
    <t>MUNICÍPIO</t>
  </si>
  <si>
    <t>TOTAL</t>
  </si>
  <si>
    <t>Item</t>
  </si>
  <si>
    <t>Total Parcial</t>
  </si>
  <si>
    <t>Ameaça</t>
  </si>
  <si>
    <t>Lesão Corporal</t>
  </si>
  <si>
    <t>Estupro</t>
  </si>
  <si>
    <t>Fato Consumado</t>
  </si>
  <si>
    <t>Fato Tentado</t>
  </si>
  <si>
    <t>%</t>
  </si>
  <si>
    <t>Soma Geral</t>
  </si>
  <si>
    <t>% Relativa</t>
  </si>
  <si>
    <t>TOTAIS</t>
  </si>
  <si>
    <t>Total % Ocorrências Mês</t>
  </si>
  <si>
    <t>% Mês</t>
  </si>
  <si>
    <t>Total 2020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</si>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</sst>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H499"/>
  <sheetViews>
    <sheetView zoomScaleNormal="100" zoomScalePageLayoutView="130" workbookViewId="0">
      <selection activeCell="C2" sqref="C2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3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3</v>
      </c>
      <c r="C5" s="5">
        <v>2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1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26</v>
      </c>
      <c r="C8" s="5">
        <v>37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0</v>
      </c>
      <c r="C9" s="5">
        <v>0</v>
      </c>
      <c r="D9" s="1">
        <v>1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22</v>
      </c>
      <c r="C11" s="4">
        <v>4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10" t="s">
        <v>17</v>
      </c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29" t="s">
        <v>32</v>
      </c>
      <c r="B15" s="1"/>
      <c r="C15" s="5"/>
      <c r="D15" s="1"/>
      <c r="E15" s="1"/>
      <c r="F15" s="1"/>
      <c r="G15" s="1"/>
      <c r="H15" s="1"/>
    </row>
    <row r="16" spans="1:8" x14ac:dyDescent="0.25">
      <c r="A16" s="29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0" t="s">
        <v>34</v>
      </c>
      <c r="B17" s="1"/>
      <c r="C17" s="5"/>
      <c r="D17" s="1"/>
      <c r="E17" s="1"/>
      <c r="F17" s="1"/>
      <c r="G17" s="1"/>
      <c r="H17" s="1"/>
    </row>
    <row r="18" spans="1:8" x14ac:dyDescent="0.2">
      <c r="A18" s="31" t="s">
        <v>35</v>
      </c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+S1rL+xz0XL3g5BZhihW/4xtFRjaTRSdnV3gqe3wIazawQq/4v9QpdipcubP/CW3LehjVCcQZLtPlnRW4RAbdg==" saltValue="1M8xHHUhQ/OavMUVsD+8F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H499"/>
  <sheetViews>
    <sheetView zoomScaleNormal="100" zoomScalePageLayoutView="130" workbookViewId="0">
      <selection activeCell="C6" sqref="C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6">
        <v>0</v>
      </c>
      <c r="C2" s="24">
        <v>1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4</v>
      </c>
      <c r="C3" s="25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7" t="s">
        <v>7</v>
      </c>
      <c r="B4" s="25">
        <v>1</v>
      </c>
      <c r="C4" s="25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7" t="s">
        <v>8</v>
      </c>
      <c r="B5" s="6">
        <v>1</v>
      </c>
      <c r="C5" s="25">
        <v>1</v>
      </c>
      <c r="D5" s="6">
        <v>1</v>
      </c>
      <c r="E5" s="6">
        <v>0</v>
      </c>
      <c r="F5" s="6">
        <v>0</v>
      </c>
      <c r="G5" s="1"/>
      <c r="H5" s="1"/>
    </row>
    <row r="6" spans="1:8" x14ac:dyDescent="0.25">
      <c r="A6" s="7" t="s">
        <v>9</v>
      </c>
      <c r="B6" s="6">
        <v>1</v>
      </c>
      <c r="C6" s="25">
        <v>1</v>
      </c>
      <c r="D6" s="6">
        <v>2</v>
      </c>
      <c r="E6" s="6">
        <v>0</v>
      </c>
      <c r="F6" s="6">
        <v>0</v>
      </c>
      <c r="G6" s="1"/>
      <c r="H6" s="1"/>
    </row>
    <row r="7" spans="1:8" x14ac:dyDescent="0.25">
      <c r="A7" s="7" t="s">
        <v>10</v>
      </c>
      <c r="B7" s="6">
        <v>3</v>
      </c>
      <c r="C7" s="25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28</v>
      </c>
      <c r="C8" s="25">
        <v>16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7" t="s">
        <v>12</v>
      </c>
      <c r="B9" s="6">
        <v>2</v>
      </c>
      <c r="C9" s="25">
        <v>0</v>
      </c>
      <c r="D9" s="6">
        <v>1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1</v>
      </c>
      <c r="C10" s="25">
        <v>1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11</v>
      </c>
      <c r="C11" s="24">
        <v>6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7" t="s">
        <v>15</v>
      </c>
      <c r="B12" s="6">
        <v>0</v>
      </c>
      <c r="C12" s="25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11" t="s">
        <v>17</v>
      </c>
      <c r="B13" s="2">
        <f>SUM(B2:B12)</f>
        <v>52</v>
      </c>
      <c r="C13" s="2">
        <f t="shared" ref="C13:F13" si="0">SUM(C2:C12)</f>
        <v>26</v>
      </c>
      <c r="D13" s="2">
        <f t="shared" si="0"/>
        <v>4</v>
      </c>
      <c r="E13" s="2">
        <f t="shared" si="0"/>
        <v>0</v>
      </c>
      <c r="F13" s="2">
        <f t="shared" si="0"/>
        <v>0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29" t="s">
        <v>32</v>
      </c>
      <c r="B15" s="1"/>
      <c r="C15" s="5"/>
      <c r="D15" s="1"/>
      <c r="E15" s="1"/>
      <c r="F15" s="1"/>
      <c r="G15" s="1"/>
      <c r="H15" s="1"/>
    </row>
    <row r="16" spans="1:8" x14ac:dyDescent="0.25">
      <c r="A16" s="29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0" t="s">
        <v>34</v>
      </c>
      <c r="B17" s="1"/>
      <c r="C17" s="5"/>
      <c r="D17" s="1"/>
      <c r="E17" s="1"/>
      <c r="F17" s="1"/>
      <c r="G17" s="1"/>
      <c r="H17" s="1"/>
    </row>
    <row r="18" spans="1:8" x14ac:dyDescent="0.2">
      <c r="A18" s="31" t="s">
        <v>35</v>
      </c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+A29W/pshJrFJQlaiz+P9kRc1OmtwZWbReHzJkCEvXKPWzupmSjbHB9uzWB7OXvuq+Gh4m4o+A27mO/+0uP0IA==" saltValue="PaF3Rlw06W1JX8+4LW7VI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H499"/>
  <sheetViews>
    <sheetView zoomScaleNormal="100" zoomScalePageLayoutView="130" workbookViewId="0">
      <selection activeCell="A15" sqref="A15:A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6">
        <v>2</v>
      </c>
      <c r="C2" s="24">
        <v>0</v>
      </c>
      <c r="D2" s="6">
        <v>2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3</v>
      </c>
      <c r="C3" s="25">
        <v>1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7" t="s">
        <v>7</v>
      </c>
      <c r="B4" s="25">
        <v>2</v>
      </c>
      <c r="C4" s="25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7" t="s">
        <v>8</v>
      </c>
      <c r="B5" s="6">
        <v>4</v>
      </c>
      <c r="C5" s="25">
        <v>2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7" t="s">
        <v>9</v>
      </c>
      <c r="B6" s="6">
        <v>2</v>
      </c>
      <c r="C6" s="25">
        <v>1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7" t="s">
        <v>10</v>
      </c>
      <c r="B7" s="6">
        <v>1</v>
      </c>
      <c r="C7" s="25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35</v>
      </c>
      <c r="C8" s="25">
        <v>17</v>
      </c>
      <c r="D8" s="6">
        <v>2</v>
      </c>
      <c r="E8" s="6">
        <v>0</v>
      </c>
      <c r="F8" s="6">
        <v>0</v>
      </c>
      <c r="G8" s="1"/>
      <c r="H8" s="1"/>
    </row>
    <row r="9" spans="1:8" x14ac:dyDescent="0.25">
      <c r="A9" s="7" t="s">
        <v>12</v>
      </c>
      <c r="B9" s="6">
        <v>1</v>
      </c>
      <c r="C9" s="25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1</v>
      </c>
      <c r="C10" s="25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5</v>
      </c>
      <c r="C11" s="24">
        <v>6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7" t="s">
        <v>15</v>
      </c>
      <c r="B12" s="6">
        <v>5</v>
      </c>
      <c r="C12" s="25">
        <v>1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11" t="s">
        <v>17</v>
      </c>
      <c r="B13" s="2">
        <f>SUM(B2:B12)</f>
        <v>61</v>
      </c>
      <c r="C13" s="2">
        <f t="shared" ref="C13:F13" si="0">SUM(C2:C12)</f>
        <v>28</v>
      </c>
      <c r="D13" s="2">
        <f t="shared" si="0"/>
        <v>4</v>
      </c>
      <c r="E13" s="2">
        <f t="shared" si="0"/>
        <v>0</v>
      </c>
      <c r="F13" s="2">
        <f t="shared" si="0"/>
        <v>0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29" t="s">
        <v>32</v>
      </c>
      <c r="B15" s="1"/>
      <c r="C15" s="5"/>
      <c r="D15" s="1"/>
      <c r="E15" s="1"/>
      <c r="F15" s="1"/>
      <c r="G15" s="1"/>
      <c r="H15" s="1"/>
    </row>
    <row r="16" spans="1:8" x14ac:dyDescent="0.25">
      <c r="A16" s="29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0" t="s">
        <v>34</v>
      </c>
      <c r="B17" s="1"/>
      <c r="C17" s="5"/>
      <c r="D17" s="1"/>
      <c r="E17" s="1"/>
      <c r="F17" s="1"/>
      <c r="G17" s="1"/>
      <c r="H17" s="1"/>
    </row>
    <row r="18" spans="1:8" x14ac:dyDescent="0.2">
      <c r="A18" s="31" t="s">
        <v>35</v>
      </c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FOS3IMoc0mlhkHi/28H800dlViu9zThLTBRblsa61otyzm4fyHmpkV+d0r2ubD1m9Ly9wHbVlJsWYb6mD1o4zQ==" saltValue="ZYgpXnwDABI6Q/BZzzc8e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H499"/>
  <sheetViews>
    <sheetView topLeftCell="A2" zoomScaleNormal="100" zoomScalePageLayoutView="130" workbookViewId="0">
      <selection activeCell="A15" sqref="A15:A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6">
        <v>2</v>
      </c>
      <c r="C2" s="24">
        <v>0</v>
      </c>
      <c r="D2" s="6">
        <v>1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0</v>
      </c>
      <c r="C3" s="25">
        <v>2</v>
      </c>
      <c r="D3" s="6">
        <v>1</v>
      </c>
      <c r="E3" s="6">
        <v>0</v>
      </c>
      <c r="F3" s="6">
        <v>0</v>
      </c>
      <c r="G3" s="1"/>
      <c r="H3" s="1"/>
    </row>
    <row r="4" spans="1:8" x14ac:dyDescent="0.25">
      <c r="A4" s="7" t="s">
        <v>7</v>
      </c>
      <c r="B4" s="25">
        <v>1</v>
      </c>
      <c r="C4" s="25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7" t="s">
        <v>8</v>
      </c>
      <c r="B5" s="6">
        <v>2</v>
      </c>
      <c r="C5" s="25">
        <v>1</v>
      </c>
      <c r="D5" s="6">
        <v>1</v>
      </c>
      <c r="E5" s="6">
        <v>0</v>
      </c>
      <c r="F5" s="6">
        <v>0</v>
      </c>
      <c r="G5" s="1"/>
      <c r="H5" s="1"/>
    </row>
    <row r="6" spans="1:8" x14ac:dyDescent="0.25">
      <c r="A6" s="7" t="s">
        <v>9</v>
      </c>
      <c r="B6" s="6">
        <v>2</v>
      </c>
      <c r="C6" s="25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7" t="s">
        <v>10</v>
      </c>
      <c r="B7" s="6">
        <v>1</v>
      </c>
      <c r="C7" s="25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34</v>
      </c>
      <c r="C8" s="25">
        <v>30</v>
      </c>
      <c r="D8" s="6">
        <v>3</v>
      </c>
      <c r="E8" s="6">
        <v>0</v>
      </c>
      <c r="F8" s="6">
        <v>0</v>
      </c>
      <c r="G8" s="1"/>
      <c r="H8" s="1"/>
    </row>
    <row r="9" spans="1:8" x14ac:dyDescent="0.25">
      <c r="A9" s="7" t="s">
        <v>12</v>
      </c>
      <c r="B9" s="6">
        <v>1</v>
      </c>
      <c r="C9" s="25">
        <v>0</v>
      </c>
      <c r="D9" s="6">
        <v>1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0</v>
      </c>
      <c r="C10" s="25">
        <v>1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16</v>
      </c>
      <c r="C11" s="24">
        <v>3</v>
      </c>
      <c r="D11" s="6">
        <v>1</v>
      </c>
      <c r="E11" s="6">
        <v>0</v>
      </c>
      <c r="F11" s="6">
        <v>0</v>
      </c>
      <c r="G11" s="1"/>
      <c r="H11" s="1"/>
    </row>
    <row r="12" spans="1:8" x14ac:dyDescent="0.25">
      <c r="A12" s="7" t="s">
        <v>15</v>
      </c>
      <c r="B12" s="6">
        <v>3</v>
      </c>
      <c r="C12" s="25">
        <v>1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11" t="s">
        <v>17</v>
      </c>
      <c r="B13" s="2">
        <f>SUM(B2:B12)</f>
        <v>62</v>
      </c>
      <c r="C13" s="2">
        <f t="shared" ref="C13:F13" si="0">SUM(C2:C12)</f>
        <v>38</v>
      </c>
      <c r="D13" s="2">
        <f t="shared" si="0"/>
        <v>8</v>
      </c>
      <c r="E13" s="2">
        <f t="shared" si="0"/>
        <v>0</v>
      </c>
      <c r="F13" s="2">
        <f t="shared" si="0"/>
        <v>0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29" t="s">
        <v>32</v>
      </c>
      <c r="B15" s="1"/>
      <c r="C15" s="5"/>
      <c r="D15" s="1"/>
      <c r="E15" s="1"/>
      <c r="F15" s="1"/>
      <c r="G15" s="1"/>
      <c r="H15" s="1"/>
    </row>
    <row r="16" spans="1:8" x14ac:dyDescent="0.25">
      <c r="A16" s="29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0" t="s">
        <v>34</v>
      </c>
      <c r="B17" s="1"/>
      <c r="C17" s="5"/>
      <c r="D17" s="1"/>
      <c r="E17" s="1"/>
      <c r="F17" s="1"/>
      <c r="G17" s="1"/>
      <c r="H17" s="1"/>
    </row>
    <row r="18" spans="1:8" x14ac:dyDescent="0.2">
      <c r="A18" s="31" t="s">
        <v>35</v>
      </c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2Y1Hq8oHX3AkolTm2elb/8kFSaIWlppArRun2RDNnqcZhlZfCKydIdKp36dvRbvm01tHu2pSOIouqIjFlLiKXg==" saltValue="3aT0/AuBFEfMfvk7jU34r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AB50-D9CD-4220-B0B4-73FBBA162601}">
  <sheetPr codeName="Planilha13"/>
  <dimension ref="A1:BV478"/>
  <sheetViews>
    <sheetView tabSelected="1" workbookViewId="0">
      <selection activeCell="D28" sqref="D28"/>
    </sheetView>
  </sheetViews>
  <sheetFormatPr defaultRowHeight="15" x14ac:dyDescent="0.25"/>
  <cols>
    <col min="1" max="1" width="5.7109375" style="6" customWidth="1"/>
    <col min="2" max="2" width="20.140625" style="6" customWidth="1"/>
    <col min="3" max="3" width="8.28515625" customWidth="1"/>
    <col min="5" max="5" width="7.42578125" customWidth="1"/>
    <col min="6" max="6" width="11.7109375" customWidth="1"/>
    <col min="7" max="7" width="8.42578125" customWidth="1"/>
    <col min="8" max="8" width="8.140625" customWidth="1"/>
    <col min="9" max="10" width="10.28515625" customWidth="1"/>
    <col min="11" max="11" width="11.85546875" customWidth="1"/>
    <col min="13" max="13" width="8.28515625" customWidth="1"/>
    <col min="14" max="14" width="11.140625" customWidth="1"/>
    <col min="15" max="15" width="8.140625" customWidth="1"/>
    <col min="16" max="16" width="11.7109375" customWidth="1"/>
    <col min="17" max="17" width="8.5703125" customWidth="1"/>
    <col min="18" max="20" width="13.5703125" customWidth="1"/>
    <col min="21" max="21" width="12" customWidth="1"/>
    <col min="22" max="24" width="9.5703125" customWidth="1"/>
    <col min="26" max="26" width="12.140625" customWidth="1"/>
    <col min="28" max="28" width="9.85546875" customWidth="1"/>
    <col min="29" max="29" width="10.28515625" style="6" customWidth="1"/>
    <col min="30" max="30" width="7.85546875" customWidth="1"/>
    <col min="31" max="31" width="11.28515625" customWidth="1"/>
    <col min="32" max="32" width="10.42578125" customWidth="1"/>
    <col min="33" max="33" width="9.28515625" customWidth="1"/>
    <col min="34" max="34" width="8.7109375" customWidth="1"/>
    <col min="35" max="35" width="9.42578125" customWidth="1"/>
    <col min="36" max="36" width="8" customWidth="1"/>
    <col min="37" max="37" width="8.140625" customWidth="1"/>
    <col min="38" max="38" width="7.42578125" customWidth="1"/>
    <col min="39" max="39" width="11.42578125" customWidth="1"/>
    <col min="40" max="40" width="11.7109375" customWidth="1"/>
    <col min="41" max="41" width="9.28515625" customWidth="1"/>
    <col min="42" max="42" width="9.85546875" customWidth="1"/>
    <col min="43" max="43" width="7.85546875" customWidth="1"/>
  </cols>
  <sheetData>
    <row r="1" spans="1:74" s="14" customFormat="1" ht="15" customHeight="1" x14ac:dyDescent="0.25">
      <c r="A1" s="36" t="s">
        <v>18</v>
      </c>
      <c r="B1" s="36" t="s">
        <v>16</v>
      </c>
      <c r="C1" s="35">
        <v>43831</v>
      </c>
      <c r="D1" s="35"/>
      <c r="E1" s="35"/>
      <c r="F1" s="35"/>
      <c r="G1" s="35"/>
      <c r="H1" s="35">
        <v>43862</v>
      </c>
      <c r="I1" s="35"/>
      <c r="J1" s="35"/>
      <c r="K1" s="35"/>
      <c r="L1" s="35"/>
      <c r="M1" s="35">
        <v>43891</v>
      </c>
      <c r="N1" s="35"/>
      <c r="O1" s="35"/>
      <c r="P1" s="35"/>
      <c r="Q1" s="35"/>
      <c r="R1" s="35">
        <v>43922</v>
      </c>
      <c r="S1" s="35"/>
      <c r="T1" s="35"/>
      <c r="U1" s="35"/>
      <c r="V1" s="35"/>
      <c r="W1" s="35">
        <v>43952</v>
      </c>
      <c r="X1" s="35"/>
      <c r="Y1" s="35"/>
      <c r="Z1" s="35"/>
      <c r="AA1" s="35"/>
      <c r="AB1" s="35">
        <v>43983</v>
      </c>
      <c r="AC1" s="35"/>
      <c r="AD1" s="35"/>
      <c r="AE1" s="35"/>
      <c r="AF1" s="35"/>
      <c r="AG1" s="35">
        <v>44013</v>
      </c>
      <c r="AH1" s="35"/>
      <c r="AI1" s="35"/>
      <c r="AJ1" s="35"/>
      <c r="AK1" s="35"/>
      <c r="AL1" s="35">
        <v>44044</v>
      </c>
      <c r="AM1" s="35"/>
      <c r="AN1" s="35"/>
      <c r="AO1" s="35"/>
      <c r="AP1" s="35"/>
      <c r="AQ1" s="35">
        <v>44075</v>
      </c>
      <c r="AR1" s="35"/>
      <c r="AS1" s="35"/>
      <c r="AT1" s="35"/>
      <c r="AU1" s="35"/>
      <c r="AV1" s="35">
        <v>44105</v>
      </c>
      <c r="AW1" s="35"/>
      <c r="AX1" s="35"/>
      <c r="AY1" s="35"/>
      <c r="AZ1" s="35"/>
      <c r="BA1" s="35">
        <v>44136</v>
      </c>
      <c r="BB1" s="35"/>
      <c r="BC1" s="35"/>
      <c r="BD1" s="35"/>
      <c r="BE1" s="35"/>
      <c r="BF1" s="35">
        <v>44166</v>
      </c>
      <c r="BG1" s="35"/>
      <c r="BH1" s="35"/>
      <c r="BI1" s="35"/>
      <c r="BJ1" s="35"/>
      <c r="BK1" s="37" t="s">
        <v>19</v>
      </c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</row>
    <row r="2" spans="1:74" s="14" customFormat="1" ht="45" x14ac:dyDescent="0.25">
      <c r="A2" s="36"/>
      <c r="B2" s="36"/>
      <c r="C2" s="26" t="s">
        <v>20</v>
      </c>
      <c r="D2" s="15" t="s">
        <v>21</v>
      </c>
      <c r="E2" s="15" t="s">
        <v>22</v>
      </c>
      <c r="F2" s="15" t="s">
        <v>23</v>
      </c>
      <c r="G2" s="15" t="s">
        <v>24</v>
      </c>
      <c r="H2" s="15" t="s">
        <v>20</v>
      </c>
      <c r="I2" s="15" t="s">
        <v>21</v>
      </c>
      <c r="J2" s="15" t="s">
        <v>22</v>
      </c>
      <c r="K2" s="15" t="s">
        <v>23</v>
      </c>
      <c r="L2" s="15" t="s">
        <v>24</v>
      </c>
      <c r="M2" s="15" t="s">
        <v>20</v>
      </c>
      <c r="N2" s="15" t="s">
        <v>21</v>
      </c>
      <c r="O2" s="15" t="s">
        <v>22</v>
      </c>
      <c r="P2" s="15" t="s">
        <v>23</v>
      </c>
      <c r="Q2" s="15" t="s">
        <v>24</v>
      </c>
      <c r="R2" s="15" t="s">
        <v>20</v>
      </c>
      <c r="S2" s="15" t="s">
        <v>21</v>
      </c>
      <c r="T2" s="15" t="s">
        <v>22</v>
      </c>
      <c r="U2" s="15" t="s">
        <v>23</v>
      </c>
      <c r="V2" s="15" t="s">
        <v>24</v>
      </c>
      <c r="W2" s="15" t="s">
        <v>20</v>
      </c>
      <c r="X2" s="15" t="s">
        <v>21</v>
      </c>
      <c r="Y2" s="15" t="s">
        <v>22</v>
      </c>
      <c r="Z2" s="15" t="s">
        <v>23</v>
      </c>
      <c r="AA2" s="15" t="s">
        <v>24</v>
      </c>
      <c r="AB2" s="15" t="s">
        <v>20</v>
      </c>
      <c r="AC2" s="15" t="s">
        <v>21</v>
      </c>
      <c r="AD2" s="15" t="s">
        <v>22</v>
      </c>
      <c r="AE2" s="15" t="s">
        <v>23</v>
      </c>
      <c r="AF2" s="15" t="s">
        <v>24</v>
      </c>
      <c r="AG2" s="15" t="s">
        <v>20</v>
      </c>
      <c r="AH2" s="15" t="s">
        <v>21</v>
      </c>
      <c r="AI2" s="15" t="s">
        <v>22</v>
      </c>
      <c r="AJ2" s="15" t="s">
        <v>23</v>
      </c>
      <c r="AK2" s="15" t="s">
        <v>24</v>
      </c>
      <c r="AL2" s="15" t="s">
        <v>20</v>
      </c>
      <c r="AM2" s="15" t="s">
        <v>21</v>
      </c>
      <c r="AN2" s="15" t="s">
        <v>22</v>
      </c>
      <c r="AO2" s="15" t="s">
        <v>23</v>
      </c>
      <c r="AP2" s="15" t="s">
        <v>24</v>
      </c>
      <c r="AQ2" s="15" t="s">
        <v>20</v>
      </c>
      <c r="AR2" s="15" t="s">
        <v>21</v>
      </c>
      <c r="AS2" s="15" t="s">
        <v>22</v>
      </c>
      <c r="AT2" s="15" t="s">
        <v>23</v>
      </c>
      <c r="AU2" s="15" t="s">
        <v>24</v>
      </c>
      <c r="AV2" s="15" t="s">
        <v>20</v>
      </c>
      <c r="AW2" s="15" t="s">
        <v>21</v>
      </c>
      <c r="AX2" s="15" t="s">
        <v>22</v>
      </c>
      <c r="AY2" s="15" t="s">
        <v>23</v>
      </c>
      <c r="AZ2" s="15" t="s">
        <v>24</v>
      </c>
      <c r="BA2" s="15" t="s">
        <v>20</v>
      </c>
      <c r="BB2" s="15" t="s">
        <v>21</v>
      </c>
      <c r="BC2" s="15" t="s">
        <v>22</v>
      </c>
      <c r="BD2" s="15" t="s">
        <v>23</v>
      </c>
      <c r="BE2" s="15" t="s">
        <v>24</v>
      </c>
      <c r="BF2" s="15" t="s">
        <v>20</v>
      </c>
      <c r="BG2" s="15" t="s">
        <v>21</v>
      </c>
      <c r="BH2" s="15" t="s">
        <v>22</v>
      </c>
      <c r="BI2" s="15" t="s">
        <v>23</v>
      </c>
      <c r="BJ2" s="15" t="s">
        <v>24</v>
      </c>
      <c r="BK2" s="15" t="s">
        <v>20</v>
      </c>
      <c r="BL2" s="15" t="s">
        <v>25</v>
      </c>
      <c r="BM2" s="15" t="s">
        <v>21</v>
      </c>
      <c r="BN2" s="15" t="s">
        <v>25</v>
      </c>
      <c r="BO2" s="15" t="s">
        <v>22</v>
      </c>
      <c r="BP2" s="15" t="s">
        <v>25</v>
      </c>
      <c r="BQ2" s="15" t="s">
        <v>23</v>
      </c>
      <c r="BR2" s="15" t="s">
        <v>25</v>
      </c>
      <c r="BS2" s="15" t="s">
        <v>24</v>
      </c>
      <c r="BT2" s="15" t="s">
        <v>25</v>
      </c>
      <c r="BU2" s="15" t="s">
        <v>26</v>
      </c>
      <c r="BV2" s="15" t="s">
        <v>27</v>
      </c>
    </row>
    <row r="3" spans="1:74" x14ac:dyDescent="0.25">
      <c r="A3" s="16">
        <v>1</v>
      </c>
      <c r="B3" s="15" t="s">
        <v>5</v>
      </c>
      <c r="C3" s="21">
        <v>3</v>
      </c>
      <c r="D3" s="18">
        <v>0</v>
      </c>
      <c r="E3" s="21">
        <v>0</v>
      </c>
      <c r="F3" s="21">
        <v>0</v>
      </c>
      <c r="G3" s="21">
        <v>0</v>
      </c>
      <c r="H3" s="21">
        <v>0</v>
      </c>
      <c r="I3" s="18">
        <v>1</v>
      </c>
      <c r="J3" s="21">
        <v>0</v>
      </c>
      <c r="K3" s="21">
        <v>0</v>
      </c>
      <c r="L3" s="21">
        <v>0</v>
      </c>
      <c r="M3" s="21">
        <v>4</v>
      </c>
      <c r="N3" s="18">
        <v>2</v>
      </c>
      <c r="O3" s="21">
        <v>0</v>
      </c>
      <c r="P3" s="21">
        <v>0</v>
      </c>
      <c r="Q3" s="21">
        <v>0</v>
      </c>
      <c r="R3" s="21">
        <v>0</v>
      </c>
      <c r="S3" s="18">
        <v>3</v>
      </c>
      <c r="T3" s="21">
        <v>0</v>
      </c>
      <c r="U3" s="21">
        <v>0</v>
      </c>
      <c r="V3" s="21">
        <v>0</v>
      </c>
      <c r="W3" s="21">
        <v>1</v>
      </c>
      <c r="X3" s="18">
        <v>0</v>
      </c>
      <c r="Y3" s="21">
        <v>0</v>
      </c>
      <c r="Z3" s="21">
        <v>0</v>
      </c>
      <c r="AA3" s="21">
        <v>0</v>
      </c>
      <c r="AB3" s="21">
        <v>3</v>
      </c>
      <c r="AC3" s="18">
        <v>0</v>
      </c>
      <c r="AD3" s="21">
        <v>0</v>
      </c>
      <c r="AE3" s="21">
        <v>0</v>
      </c>
      <c r="AF3" s="21">
        <v>0</v>
      </c>
      <c r="AG3" s="21">
        <v>2</v>
      </c>
      <c r="AH3" s="18">
        <v>0</v>
      </c>
      <c r="AI3" s="21">
        <v>0</v>
      </c>
      <c r="AJ3" s="21">
        <v>0</v>
      </c>
      <c r="AK3" s="21">
        <v>0</v>
      </c>
      <c r="AL3" s="21">
        <v>1</v>
      </c>
      <c r="AM3" s="18">
        <v>2</v>
      </c>
      <c r="AN3" s="21">
        <v>0</v>
      </c>
      <c r="AO3" s="21">
        <v>0</v>
      </c>
      <c r="AP3" s="21">
        <v>0</v>
      </c>
      <c r="AQ3" s="21">
        <v>4</v>
      </c>
      <c r="AR3" s="18">
        <v>1</v>
      </c>
      <c r="AS3" s="21">
        <v>0</v>
      </c>
      <c r="AT3" s="21">
        <v>0</v>
      </c>
      <c r="AU3" s="21">
        <v>0</v>
      </c>
      <c r="AV3" s="21">
        <v>0</v>
      </c>
      <c r="AW3" s="18">
        <v>1</v>
      </c>
      <c r="AX3" s="21">
        <v>0</v>
      </c>
      <c r="AY3" s="21">
        <v>0</v>
      </c>
      <c r="AZ3" s="21">
        <v>0</v>
      </c>
      <c r="BA3" s="21">
        <v>2</v>
      </c>
      <c r="BB3" s="18">
        <v>0</v>
      </c>
      <c r="BC3" s="21">
        <v>2</v>
      </c>
      <c r="BD3" s="21">
        <v>0</v>
      </c>
      <c r="BE3" s="21">
        <v>0</v>
      </c>
      <c r="BF3" s="21">
        <v>2</v>
      </c>
      <c r="BG3" s="18">
        <v>0</v>
      </c>
      <c r="BH3" s="21">
        <v>1</v>
      </c>
      <c r="BI3" s="21">
        <v>0</v>
      </c>
      <c r="BJ3" s="21">
        <v>0</v>
      </c>
      <c r="BK3" s="21">
        <f>(C3+H3+M3+R3+W3+AB3+AG3+AL3+AQ3+AV3+BA3+BF3)</f>
        <v>22</v>
      </c>
      <c r="BL3" s="27">
        <f t="shared" ref="BL3:BL14" si="0">BK3/BK$14</f>
        <v>3.793103448275862E-2</v>
      </c>
      <c r="BM3" s="21">
        <f>(D3+I3+N3+S3+X3+AC3+AH3+AM3+AR3+AW3+BB3+BG3)</f>
        <v>10</v>
      </c>
      <c r="BN3" s="27">
        <f t="shared" ref="BN3:BN14" si="1">BM3/BM$14</f>
        <v>2.8011204481792718E-2</v>
      </c>
      <c r="BO3" s="21">
        <f>(E3+J3+O3+T3+Y3+AD3+AI3+AN3+AS3+AX3+BC3+BH3)</f>
        <v>3</v>
      </c>
      <c r="BP3" s="27">
        <f t="shared" ref="BP3:BP14" si="2">BO3/BO$14</f>
        <v>0.10344827586206896</v>
      </c>
      <c r="BQ3" s="21">
        <f>(F3+K3+P3+U3+Z3+AE3+AJ3+AO3+AT3+AY3+BD3+BI3)</f>
        <v>0</v>
      </c>
      <c r="BR3" s="19">
        <f t="shared" ref="BR3:BR14" si="3">BQ3/BQ$14</f>
        <v>0</v>
      </c>
      <c r="BS3" s="21">
        <f>(G3+L3+Q3+V3+AA3+AF3+AK3+AP3+AU3+AZ3+BE3+BJ3)</f>
        <v>0</v>
      </c>
      <c r="BT3" s="27">
        <f t="shared" ref="BT3:BT14" si="4">BS3/BS$14</f>
        <v>0</v>
      </c>
      <c r="BU3" s="22">
        <f>BK3+BM3+BO3+BQ3+BS3</f>
        <v>35</v>
      </c>
      <c r="BV3" s="20">
        <f t="shared" ref="BV3:BV14" si="5">BU3/BU$14</f>
        <v>3.608247422680412E-2</v>
      </c>
    </row>
    <row r="4" spans="1:74" x14ac:dyDescent="0.25">
      <c r="A4" s="16">
        <v>2</v>
      </c>
      <c r="B4" s="15" t="s">
        <v>6</v>
      </c>
      <c r="C4" s="21">
        <v>1</v>
      </c>
      <c r="D4" s="17">
        <v>1</v>
      </c>
      <c r="E4" s="21">
        <v>0</v>
      </c>
      <c r="F4" s="21">
        <v>0</v>
      </c>
      <c r="G4" s="21">
        <v>0</v>
      </c>
      <c r="H4" s="21">
        <v>1</v>
      </c>
      <c r="I4" s="17">
        <v>0</v>
      </c>
      <c r="J4" s="21">
        <v>0</v>
      </c>
      <c r="K4" s="21">
        <v>0</v>
      </c>
      <c r="L4" s="21">
        <v>0</v>
      </c>
      <c r="M4" s="21">
        <v>2</v>
      </c>
      <c r="N4" s="17">
        <v>0</v>
      </c>
      <c r="O4" s="21">
        <v>0</v>
      </c>
      <c r="P4" s="21">
        <v>0</v>
      </c>
      <c r="Q4" s="21">
        <v>0</v>
      </c>
      <c r="R4" s="21">
        <v>1</v>
      </c>
      <c r="S4" s="17">
        <v>0</v>
      </c>
      <c r="T4" s="21">
        <v>0</v>
      </c>
      <c r="U4" s="21">
        <v>0</v>
      </c>
      <c r="V4" s="21">
        <v>0</v>
      </c>
      <c r="W4" s="21">
        <v>1</v>
      </c>
      <c r="X4" s="17">
        <v>2</v>
      </c>
      <c r="Y4" s="21">
        <v>0</v>
      </c>
      <c r="Z4" s="21">
        <v>0</v>
      </c>
      <c r="AA4" s="21">
        <v>0</v>
      </c>
      <c r="AB4" s="21">
        <v>1</v>
      </c>
      <c r="AC4" s="17">
        <v>0</v>
      </c>
      <c r="AD4" s="21">
        <v>0</v>
      </c>
      <c r="AE4" s="21">
        <v>0</v>
      </c>
      <c r="AF4" s="21">
        <v>0</v>
      </c>
      <c r="AG4" s="21">
        <v>1</v>
      </c>
      <c r="AH4" s="17">
        <v>1</v>
      </c>
      <c r="AI4" s="21">
        <v>0</v>
      </c>
      <c r="AJ4" s="21">
        <v>0</v>
      </c>
      <c r="AK4" s="21">
        <v>0</v>
      </c>
      <c r="AL4" s="21">
        <v>0</v>
      </c>
      <c r="AM4" s="17">
        <v>0</v>
      </c>
      <c r="AN4" s="21">
        <v>0</v>
      </c>
      <c r="AO4" s="21">
        <v>0</v>
      </c>
      <c r="AP4" s="21">
        <v>0</v>
      </c>
      <c r="AQ4" s="21">
        <v>1</v>
      </c>
      <c r="AR4" s="17">
        <v>3</v>
      </c>
      <c r="AS4" s="21">
        <v>0</v>
      </c>
      <c r="AT4" s="21">
        <v>0</v>
      </c>
      <c r="AU4" s="21">
        <v>0</v>
      </c>
      <c r="AV4" s="21">
        <v>4</v>
      </c>
      <c r="AW4" s="17">
        <v>0</v>
      </c>
      <c r="AX4" s="21">
        <v>0</v>
      </c>
      <c r="AY4" s="21">
        <v>0</v>
      </c>
      <c r="AZ4" s="21">
        <v>0</v>
      </c>
      <c r="BA4" s="21">
        <v>3</v>
      </c>
      <c r="BB4" s="17">
        <v>1</v>
      </c>
      <c r="BC4" s="21">
        <v>0</v>
      </c>
      <c r="BD4" s="21">
        <v>0</v>
      </c>
      <c r="BE4" s="21">
        <v>0</v>
      </c>
      <c r="BF4" s="21">
        <v>0</v>
      </c>
      <c r="BG4" s="17">
        <v>2</v>
      </c>
      <c r="BH4" s="21">
        <v>1</v>
      </c>
      <c r="BI4" s="21">
        <v>0</v>
      </c>
      <c r="BJ4" s="21">
        <v>0</v>
      </c>
      <c r="BK4" s="21">
        <f t="shared" ref="BK4:BK14" si="6">(C4+H4+M4+R4+W4+AB4+AG4+AL4+AQ4+AV4+BA4+BF4)</f>
        <v>16</v>
      </c>
      <c r="BL4" s="27">
        <f t="shared" si="0"/>
        <v>2.7586206896551724E-2</v>
      </c>
      <c r="BM4" s="21">
        <f t="shared" ref="BM4:BM14" si="7">(D4+I4+N4+S4+X4+AC4+AH4+AM4+AR4+AW4+BB4+BG4)</f>
        <v>10</v>
      </c>
      <c r="BN4" s="27">
        <f t="shared" si="1"/>
        <v>2.8011204481792718E-2</v>
      </c>
      <c r="BO4" s="21">
        <f t="shared" ref="BO4:BO14" si="8">(E4+J4+O4+T4+Y4+AD4+AI4+AN4+AS4+AX4+BC4+BH4)</f>
        <v>1</v>
      </c>
      <c r="BP4" s="27">
        <f t="shared" si="2"/>
        <v>3.4482758620689655E-2</v>
      </c>
      <c r="BQ4" s="21">
        <f t="shared" ref="BQ4:BQ14" si="9">(F4+K4+P4+U4+Z4+AE4+AJ4+AO4+AT4+AY4+BD4+BI4)</f>
        <v>0</v>
      </c>
      <c r="BR4" s="19">
        <f t="shared" si="3"/>
        <v>0</v>
      </c>
      <c r="BS4" s="21">
        <f t="shared" ref="BS4:BS14" si="10">(G4+L4+Q4+V4+AA4+AF4+AK4+AP4+AU4+AZ4+BE4+BJ4)</f>
        <v>0</v>
      </c>
      <c r="BT4" s="27">
        <f t="shared" si="4"/>
        <v>0</v>
      </c>
      <c r="BU4" s="21">
        <f t="shared" ref="BU4:BU14" si="11">BK4+BM4+BO4+BQ4+BS4</f>
        <v>27</v>
      </c>
      <c r="BV4" s="20">
        <f t="shared" si="5"/>
        <v>2.7835051546391754E-2</v>
      </c>
    </row>
    <row r="5" spans="1:74" x14ac:dyDescent="0.25">
      <c r="A5" s="16">
        <v>3</v>
      </c>
      <c r="B5" s="15" t="s">
        <v>7</v>
      </c>
      <c r="C5" s="17">
        <v>0</v>
      </c>
      <c r="D5" s="17">
        <v>0</v>
      </c>
      <c r="E5" s="21">
        <v>0</v>
      </c>
      <c r="F5" s="21">
        <v>0</v>
      </c>
      <c r="G5" s="21">
        <v>0</v>
      </c>
      <c r="H5" s="17">
        <v>2</v>
      </c>
      <c r="I5" s="17">
        <v>0</v>
      </c>
      <c r="J5" s="21">
        <v>0</v>
      </c>
      <c r="K5" s="21">
        <v>0</v>
      </c>
      <c r="L5" s="21">
        <v>0</v>
      </c>
      <c r="M5" s="17">
        <v>0</v>
      </c>
      <c r="N5" s="17">
        <v>0</v>
      </c>
      <c r="O5" s="21">
        <v>0</v>
      </c>
      <c r="P5" s="21">
        <v>0</v>
      </c>
      <c r="Q5" s="21">
        <v>0</v>
      </c>
      <c r="R5" s="17">
        <v>0</v>
      </c>
      <c r="S5" s="17">
        <v>0</v>
      </c>
      <c r="T5" s="21">
        <v>0</v>
      </c>
      <c r="U5" s="21">
        <v>0</v>
      </c>
      <c r="V5" s="21">
        <v>0</v>
      </c>
      <c r="W5" s="17">
        <v>0</v>
      </c>
      <c r="X5" s="17">
        <v>0</v>
      </c>
      <c r="Y5" s="21">
        <v>0</v>
      </c>
      <c r="Z5" s="21">
        <v>0</v>
      </c>
      <c r="AA5" s="21">
        <v>0</v>
      </c>
      <c r="AB5" s="17">
        <v>0</v>
      </c>
      <c r="AC5" s="17">
        <v>1</v>
      </c>
      <c r="AD5" s="21">
        <v>0</v>
      </c>
      <c r="AE5" s="21">
        <v>0</v>
      </c>
      <c r="AF5" s="21">
        <v>0</v>
      </c>
      <c r="AG5" s="17">
        <v>0</v>
      </c>
      <c r="AH5" s="17">
        <v>0</v>
      </c>
      <c r="AI5" s="21">
        <v>0</v>
      </c>
      <c r="AJ5" s="21">
        <v>0</v>
      </c>
      <c r="AK5" s="21">
        <v>0</v>
      </c>
      <c r="AL5" s="17">
        <v>0</v>
      </c>
      <c r="AM5" s="17">
        <v>0</v>
      </c>
      <c r="AN5" s="21">
        <v>0</v>
      </c>
      <c r="AO5" s="21">
        <v>0</v>
      </c>
      <c r="AP5" s="21">
        <v>0</v>
      </c>
      <c r="AQ5" s="17">
        <v>1</v>
      </c>
      <c r="AR5" s="17">
        <v>1</v>
      </c>
      <c r="AS5" s="21">
        <v>0</v>
      </c>
      <c r="AT5" s="21">
        <v>0</v>
      </c>
      <c r="AU5" s="21">
        <v>0</v>
      </c>
      <c r="AV5" s="17">
        <v>1</v>
      </c>
      <c r="AW5" s="17">
        <v>0</v>
      </c>
      <c r="AX5" s="21">
        <v>0</v>
      </c>
      <c r="AY5" s="21">
        <v>0</v>
      </c>
      <c r="AZ5" s="21">
        <v>0</v>
      </c>
      <c r="BA5" s="17">
        <v>2</v>
      </c>
      <c r="BB5" s="17">
        <v>0</v>
      </c>
      <c r="BC5" s="21">
        <v>0</v>
      </c>
      <c r="BD5" s="21">
        <v>0</v>
      </c>
      <c r="BE5" s="21">
        <v>0</v>
      </c>
      <c r="BF5" s="17">
        <v>1</v>
      </c>
      <c r="BG5" s="17">
        <v>0</v>
      </c>
      <c r="BH5" s="21">
        <v>0</v>
      </c>
      <c r="BI5" s="21">
        <v>0</v>
      </c>
      <c r="BJ5" s="21">
        <v>0</v>
      </c>
      <c r="BK5" s="21">
        <f t="shared" si="6"/>
        <v>7</v>
      </c>
      <c r="BL5" s="27">
        <f t="shared" si="0"/>
        <v>1.2068965517241379E-2</v>
      </c>
      <c r="BM5" s="21">
        <f t="shared" si="7"/>
        <v>2</v>
      </c>
      <c r="BN5" s="27">
        <f t="shared" si="1"/>
        <v>5.6022408963585435E-3</v>
      </c>
      <c r="BO5" s="21">
        <f t="shared" si="8"/>
        <v>0</v>
      </c>
      <c r="BP5" s="27">
        <f t="shared" si="2"/>
        <v>0</v>
      </c>
      <c r="BQ5" s="21">
        <f t="shared" si="9"/>
        <v>0</v>
      </c>
      <c r="BR5" s="19">
        <f t="shared" si="3"/>
        <v>0</v>
      </c>
      <c r="BS5" s="21">
        <f t="shared" si="10"/>
        <v>0</v>
      </c>
      <c r="BT5" s="27">
        <f t="shared" si="4"/>
        <v>0</v>
      </c>
      <c r="BU5" s="21">
        <f t="shared" si="11"/>
        <v>9</v>
      </c>
      <c r="BV5" s="20">
        <f t="shared" si="5"/>
        <v>9.2783505154639175E-3</v>
      </c>
    </row>
    <row r="6" spans="1:74" x14ac:dyDescent="0.25">
      <c r="A6" s="16">
        <v>4</v>
      </c>
      <c r="B6" s="15" t="s">
        <v>8</v>
      </c>
      <c r="C6" s="21">
        <v>3</v>
      </c>
      <c r="D6" s="17">
        <v>2</v>
      </c>
      <c r="E6" s="21">
        <v>0</v>
      </c>
      <c r="F6" s="21">
        <v>0</v>
      </c>
      <c r="G6" s="21">
        <v>0</v>
      </c>
      <c r="H6" s="21">
        <v>0</v>
      </c>
      <c r="I6" s="17">
        <v>2</v>
      </c>
      <c r="J6" s="21">
        <v>0</v>
      </c>
      <c r="K6" s="21">
        <v>0</v>
      </c>
      <c r="L6" s="21">
        <v>0</v>
      </c>
      <c r="M6" s="21">
        <v>1</v>
      </c>
      <c r="N6" s="17">
        <v>1</v>
      </c>
      <c r="O6" s="21">
        <v>0</v>
      </c>
      <c r="P6" s="21">
        <v>0</v>
      </c>
      <c r="Q6" s="21">
        <v>0</v>
      </c>
      <c r="R6" s="21">
        <v>1</v>
      </c>
      <c r="S6" s="17">
        <v>1</v>
      </c>
      <c r="T6" s="21">
        <v>0</v>
      </c>
      <c r="U6" s="21">
        <v>0</v>
      </c>
      <c r="V6" s="21">
        <v>0</v>
      </c>
      <c r="W6" s="21">
        <v>2</v>
      </c>
      <c r="X6" s="17">
        <v>2</v>
      </c>
      <c r="Y6" s="21">
        <v>0</v>
      </c>
      <c r="Z6" s="21">
        <v>0</v>
      </c>
      <c r="AA6" s="21">
        <v>0</v>
      </c>
      <c r="AB6" s="21">
        <v>1</v>
      </c>
      <c r="AC6" s="17">
        <v>0</v>
      </c>
      <c r="AD6" s="21">
        <v>0</v>
      </c>
      <c r="AE6" s="21">
        <v>0</v>
      </c>
      <c r="AF6" s="21">
        <v>0</v>
      </c>
      <c r="AG6" s="21">
        <v>1</v>
      </c>
      <c r="AH6" s="17">
        <v>1</v>
      </c>
      <c r="AI6" s="21">
        <v>0</v>
      </c>
      <c r="AJ6" s="21">
        <v>0</v>
      </c>
      <c r="AK6" s="21">
        <v>0</v>
      </c>
      <c r="AL6" s="21">
        <v>1</v>
      </c>
      <c r="AM6" s="17">
        <v>3</v>
      </c>
      <c r="AN6" s="21">
        <v>0</v>
      </c>
      <c r="AO6" s="21">
        <v>0</v>
      </c>
      <c r="AP6" s="21">
        <v>0</v>
      </c>
      <c r="AQ6" s="21">
        <v>2</v>
      </c>
      <c r="AR6" s="17">
        <v>0</v>
      </c>
      <c r="AS6" s="21">
        <v>1</v>
      </c>
      <c r="AT6" s="21">
        <v>0</v>
      </c>
      <c r="AU6" s="21">
        <v>0</v>
      </c>
      <c r="AV6" s="21">
        <v>1</v>
      </c>
      <c r="AW6" s="17">
        <v>1</v>
      </c>
      <c r="AX6" s="21">
        <v>1</v>
      </c>
      <c r="AY6" s="21">
        <v>0</v>
      </c>
      <c r="AZ6" s="21">
        <v>0</v>
      </c>
      <c r="BA6" s="21">
        <v>4</v>
      </c>
      <c r="BB6" s="17">
        <v>2</v>
      </c>
      <c r="BC6" s="21">
        <v>0</v>
      </c>
      <c r="BD6" s="21">
        <v>0</v>
      </c>
      <c r="BE6" s="21">
        <v>0</v>
      </c>
      <c r="BF6" s="21">
        <v>2</v>
      </c>
      <c r="BG6" s="17">
        <v>1</v>
      </c>
      <c r="BH6" s="21">
        <v>1</v>
      </c>
      <c r="BI6" s="21">
        <v>0</v>
      </c>
      <c r="BJ6" s="21">
        <v>0</v>
      </c>
      <c r="BK6" s="21">
        <f t="shared" si="6"/>
        <v>19</v>
      </c>
      <c r="BL6" s="27">
        <f t="shared" si="0"/>
        <v>3.2758620689655175E-2</v>
      </c>
      <c r="BM6" s="21">
        <f t="shared" si="7"/>
        <v>16</v>
      </c>
      <c r="BN6" s="27">
        <f t="shared" si="1"/>
        <v>4.4817927170868348E-2</v>
      </c>
      <c r="BO6" s="21">
        <f t="shared" si="8"/>
        <v>3</v>
      </c>
      <c r="BP6" s="27">
        <f t="shared" si="2"/>
        <v>0.10344827586206896</v>
      </c>
      <c r="BQ6" s="21">
        <f t="shared" si="9"/>
        <v>0</v>
      </c>
      <c r="BR6" s="19">
        <f t="shared" si="3"/>
        <v>0</v>
      </c>
      <c r="BS6" s="21">
        <f t="shared" si="10"/>
        <v>0</v>
      </c>
      <c r="BT6" s="27">
        <f t="shared" si="4"/>
        <v>0</v>
      </c>
      <c r="BU6" s="21">
        <f t="shared" si="11"/>
        <v>38</v>
      </c>
      <c r="BV6" s="20">
        <f t="shared" si="5"/>
        <v>3.9175257731958762E-2</v>
      </c>
    </row>
    <row r="7" spans="1:74" x14ac:dyDescent="0.25">
      <c r="A7" s="16">
        <v>5</v>
      </c>
      <c r="B7" s="15" t="s">
        <v>9</v>
      </c>
      <c r="C7" s="21">
        <v>1</v>
      </c>
      <c r="D7" s="17">
        <v>1</v>
      </c>
      <c r="E7" s="21">
        <v>0</v>
      </c>
      <c r="F7" s="21">
        <v>0</v>
      </c>
      <c r="G7" s="21">
        <v>0</v>
      </c>
      <c r="H7" s="21">
        <v>2</v>
      </c>
      <c r="I7" s="17">
        <v>0</v>
      </c>
      <c r="J7" s="21">
        <v>0</v>
      </c>
      <c r="K7" s="21">
        <v>0</v>
      </c>
      <c r="L7" s="21">
        <v>0</v>
      </c>
      <c r="M7" s="21">
        <v>0</v>
      </c>
      <c r="N7" s="17">
        <v>0</v>
      </c>
      <c r="O7" s="21">
        <v>0</v>
      </c>
      <c r="P7" s="21">
        <v>0</v>
      </c>
      <c r="Q7" s="21">
        <v>0</v>
      </c>
      <c r="R7" s="21">
        <v>0</v>
      </c>
      <c r="S7" s="17">
        <v>2</v>
      </c>
      <c r="T7" s="21">
        <v>0</v>
      </c>
      <c r="U7" s="21">
        <v>0</v>
      </c>
      <c r="V7" s="21">
        <v>0</v>
      </c>
      <c r="W7" s="21">
        <v>0</v>
      </c>
      <c r="X7" s="17">
        <v>0</v>
      </c>
      <c r="Y7" s="21">
        <v>0</v>
      </c>
      <c r="Z7" s="21">
        <v>0</v>
      </c>
      <c r="AA7" s="21">
        <v>0</v>
      </c>
      <c r="AB7" s="21">
        <v>1</v>
      </c>
      <c r="AC7" s="17">
        <v>1</v>
      </c>
      <c r="AD7" s="21">
        <v>0</v>
      </c>
      <c r="AE7" s="21">
        <v>0</v>
      </c>
      <c r="AF7" s="21">
        <v>0</v>
      </c>
      <c r="AG7" s="21">
        <v>0</v>
      </c>
      <c r="AH7" s="17">
        <v>0</v>
      </c>
      <c r="AI7" s="21">
        <v>0</v>
      </c>
      <c r="AJ7" s="21">
        <v>0</v>
      </c>
      <c r="AK7" s="21">
        <v>0</v>
      </c>
      <c r="AL7" s="21">
        <v>2</v>
      </c>
      <c r="AM7" s="17">
        <v>0</v>
      </c>
      <c r="AN7" s="21">
        <v>0</v>
      </c>
      <c r="AO7" s="21">
        <v>0</v>
      </c>
      <c r="AP7" s="21">
        <v>0</v>
      </c>
      <c r="AQ7" s="21">
        <v>4</v>
      </c>
      <c r="AR7" s="17">
        <v>1</v>
      </c>
      <c r="AS7" s="21">
        <v>0</v>
      </c>
      <c r="AT7" s="21">
        <v>1</v>
      </c>
      <c r="AU7" s="21">
        <v>0</v>
      </c>
      <c r="AV7" s="21">
        <v>1</v>
      </c>
      <c r="AW7" s="17">
        <v>1</v>
      </c>
      <c r="AX7" s="21">
        <v>2</v>
      </c>
      <c r="AY7" s="21">
        <v>0</v>
      </c>
      <c r="AZ7" s="21">
        <v>0</v>
      </c>
      <c r="BA7" s="21">
        <v>2</v>
      </c>
      <c r="BB7" s="17">
        <v>1</v>
      </c>
      <c r="BC7" s="21">
        <v>0</v>
      </c>
      <c r="BD7" s="21">
        <v>0</v>
      </c>
      <c r="BE7" s="21">
        <v>0</v>
      </c>
      <c r="BF7" s="21">
        <v>2</v>
      </c>
      <c r="BG7" s="17">
        <v>0</v>
      </c>
      <c r="BH7" s="21">
        <v>0</v>
      </c>
      <c r="BI7" s="21">
        <v>0</v>
      </c>
      <c r="BJ7" s="21">
        <v>0</v>
      </c>
      <c r="BK7" s="21">
        <f t="shared" si="6"/>
        <v>15</v>
      </c>
      <c r="BL7" s="27">
        <f t="shared" si="0"/>
        <v>2.5862068965517241E-2</v>
      </c>
      <c r="BM7" s="21">
        <f t="shared" si="7"/>
        <v>7</v>
      </c>
      <c r="BN7" s="27">
        <f t="shared" si="1"/>
        <v>1.9607843137254902E-2</v>
      </c>
      <c r="BO7" s="21">
        <f t="shared" si="8"/>
        <v>2</v>
      </c>
      <c r="BP7" s="27">
        <f t="shared" si="2"/>
        <v>6.8965517241379309E-2</v>
      </c>
      <c r="BQ7" s="21">
        <f t="shared" si="9"/>
        <v>1</v>
      </c>
      <c r="BR7" s="19">
        <f t="shared" si="3"/>
        <v>1</v>
      </c>
      <c r="BS7" s="21">
        <f t="shared" si="10"/>
        <v>0</v>
      </c>
      <c r="BT7" s="27">
        <f t="shared" si="4"/>
        <v>0</v>
      </c>
      <c r="BU7" s="21">
        <f t="shared" si="11"/>
        <v>25</v>
      </c>
      <c r="BV7" s="20">
        <f t="shared" si="5"/>
        <v>2.5773195876288658E-2</v>
      </c>
    </row>
    <row r="8" spans="1:74" x14ac:dyDescent="0.25">
      <c r="A8" s="16">
        <v>6</v>
      </c>
      <c r="B8" s="15" t="s">
        <v>10</v>
      </c>
      <c r="C8" s="21">
        <v>0</v>
      </c>
      <c r="D8" s="17">
        <v>1</v>
      </c>
      <c r="E8" s="21">
        <v>0</v>
      </c>
      <c r="F8" s="21">
        <v>0</v>
      </c>
      <c r="G8" s="21">
        <v>0</v>
      </c>
      <c r="H8" s="21">
        <v>1</v>
      </c>
      <c r="I8" s="17">
        <v>1</v>
      </c>
      <c r="J8" s="21">
        <v>0</v>
      </c>
      <c r="K8" s="21">
        <v>0</v>
      </c>
      <c r="L8" s="21">
        <v>0</v>
      </c>
      <c r="M8" s="21">
        <v>0</v>
      </c>
      <c r="N8" s="17">
        <v>0</v>
      </c>
      <c r="O8" s="21">
        <v>0</v>
      </c>
      <c r="P8" s="21">
        <v>0</v>
      </c>
      <c r="Q8" s="21">
        <v>0</v>
      </c>
      <c r="R8" s="21">
        <v>1</v>
      </c>
      <c r="S8" s="17">
        <v>0</v>
      </c>
      <c r="T8" s="21">
        <v>0</v>
      </c>
      <c r="U8" s="21">
        <v>0</v>
      </c>
      <c r="V8" s="21">
        <v>0</v>
      </c>
      <c r="W8" s="21">
        <v>0</v>
      </c>
      <c r="X8" s="17">
        <v>1</v>
      </c>
      <c r="Y8" s="21">
        <v>0</v>
      </c>
      <c r="Z8" s="21">
        <v>0</v>
      </c>
      <c r="AA8" s="21">
        <v>0</v>
      </c>
      <c r="AB8" s="21">
        <v>0</v>
      </c>
      <c r="AC8" s="17">
        <v>0</v>
      </c>
      <c r="AD8" s="21">
        <v>0</v>
      </c>
      <c r="AE8" s="21">
        <v>0</v>
      </c>
      <c r="AF8" s="21">
        <v>0</v>
      </c>
      <c r="AG8" s="21">
        <v>2</v>
      </c>
      <c r="AH8" s="17">
        <v>0</v>
      </c>
      <c r="AI8" s="21">
        <v>0</v>
      </c>
      <c r="AJ8" s="21">
        <v>0</v>
      </c>
      <c r="AK8" s="21">
        <v>0</v>
      </c>
      <c r="AL8" s="21">
        <v>1</v>
      </c>
      <c r="AM8" s="17">
        <v>0</v>
      </c>
      <c r="AN8" s="21">
        <v>0</v>
      </c>
      <c r="AO8" s="21">
        <v>0</v>
      </c>
      <c r="AP8" s="21">
        <v>0</v>
      </c>
      <c r="AQ8" s="21">
        <v>0</v>
      </c>
      <c r="AR8" s="17">
        <v>0</v>
      </c>
      <c r="AS8" s="21">
        <v>0</v>
      </c>
      <c r="AT8" s="21">
        <v>0</v>
      </c>
      <c r="AU8" s="21">
        <v>0</v>
      </c>
      <c r="AV8" s="21">
        <v>3</v>
      </c>
      <c r="AW8" s="17">
        <v>0</v>
      </c>
      <c r="AX8" s="21">
        <v>0</v>
      </c>
      <c r="AY8" s="21">
        <v>0</v>
      </c>
      <c r="AZ8" s="21">
        <v>0</v>
      </c>
      <c r="BA8" s="21">
        <v>1</v>
      </c>
      <c r="BB8" s="17">
        <v>0</v>
      </c>
      <c r="BC8" s="21">
        <v>0</v>
      </c>
      <c r="BD8" s="21">
        <v>0</v>
      </c>
      <c r="BE8" s="21">
        <v>0</v>
      </c>
      <c r="BF8" s="21">
        <v>1</v>
      </c>
      <c r="BG8" s="17">
        <v>0</v>
      </c>
      <c r="BH8" s="21">
        <v>0</v>
      </c>
      <c r="BI8" s="21">
        <v>0</v>
      </c>
      <c r="BJ8" s="21">
        <v>0</v>
      </c>
      <c r="BK8" s="21">
        <f t="shared" si="6"/>
        <v>10</v>
      </c>
      <c r="BL8" s="27">
        <f t="shared" si="0"/>
        <v>1.7241379310344827E-2</v>
      </c>
      <c r="BM8" s="21">
        <f t="shared" si="7"/>
        <v>3</v>
      </c>
      <c r="BN8" s="27">
        <f t="shared" si="1"/>
        <v>8.4033613445378148E-3</v>
      </c>
      <c r="BO8" s="21">
        <f t="shared" si="8"/>
        <v>0</v>
      </c>
      <c r="BP8" s="27">
        <f t="shared" si="2"/>
        <v>0</v>
      </c>
      <c r="BQ8" s="21">
        <f t="shared" si="9"/>
        <v>0</v>
      </c>
      <c r="BR8" s="19">
        <f t="shared" si="3"/>
        <v>0</v>
      </c>
      <c r="BS8" s="21">
        <f t="shared" si="10"/>
        <v>0</v>
      </c>
      <c r="BT8" s="27">
        <f t="shared" si="4"/>
        <v>0</v>
      </c>
      <c r="BU8" s="21">
        <f t="shared" si="11"/>
        <v>13</v>
      </c>
      <c r="BV8" s="20">
        <f t="shared" si="5"/>
        <v>1.3402061855670102E-2</v>
      </c>
    </row>
    <row r="9" spans="1:74" x14ac:dyDescent="0.25">
      <c r="A9" s="16">
        <v>7</v>
      </c>
      <c r="B9" s="15" t="s">
        <v>11</v>
      </c>
      <c r="C9" s="21">
        <v>26</v>
      </c>
      <c r="D9" s="17">
        <v>37</v>
      </c>
      <c r="E9" s="21">
        <v>0</v>
      </c>
      <c r="F9" s="21">
        <v>0</v>
      </c>
      <c r="G9" s="21">
        <v>0</v>
      </c>
      <c r="H9" s="21">
        <v>39</v>
      </c>
      <c r="I9" s="17">
        <v>23</v>
      </c>
      <c r="J9" s="21">
        <v>3</v>
      </c>
      <c r="K9" s="21">
        <v>0</v>
      </c>
      <c r="L9" s="21">
        <v>0</v>
      </c>
      <c r="M9" s="21">
        <v>21</v>
      </c>
      <c r="N9" s="17">
        <v>22</v>
      </c>
      <c r="O9" s="21">
        <v>0</v>
      </c>
      <c r="P9" s="21">
        <v>0</v>
      </c>
      <c r="Q9" s="21">
        <v>0</v>
      </c>
      <c r="R9" s="21">
        <v>20</v>
      </c>
      <c r="S9" s="17">
        <v>17</v>
      </c>
      <c r="T9" s="21">
        <v>1</v>
      </c>
      <c r="U9" s="21">
        <v>0</v>
      </c>
      <c r="V9" s="21">
        <v>0</v>
      </c>
      <c r="W9" s="21">
        <v>23</v>
      </c>
      <c r="X9" s="17">
        <v>17</v>
      </c>
      <c r="Y9" s="21">
        <v>2</v>
      </c>
      <c r="Z9" s="21">
        <v>0</v>
      </c>
      <c r="AA9" s="21">
        <v>0</v>
      </c>
      <c r="AB9" s="21">
        <v>26</v>
      </c>
      <c r="AC9" s="17">
        <v>15</v>
      </c>
      <c r="AD9" s="21">
        <v>0</v>
      </c>
      <c r="AE9" s="21">
        <v>0</v>
      </c>
      <c r="AF9" s="21">
        <v>2</v>
      </c>
      <c r="AG9" s="21">
        <v>18</v>
      </c>
      <c r="AH9" s="17">
        <v>10</v>
      </c>
      <c r="AI9" s="21">
        <v>2</v>
      </c>
      <c r="AJ9" s="21">
        <v>0</v>
      </c>
      <c r="AK9" s="21">
        <v>0</v>
      </c>
      <c r="AL9" s="21">
        <v>30</v>
      </c>
      <c r="AM9" s="17">
        <v>15</v>
      </c>
      <c r="AN9" s="21">
        <v>1</v>
      </c>
      <c r="AO9" s="21">
        <v>0</v>
      </c>
      <c r="AP9" s="21">
        <v>0</v>
      </c>
      <c r="AQ9" s="21">
        <v>27</v>
      </c>
      <c r="AR9" s="17">
        <v>19</v>
      </c>
      <c r="AS9" s="21">
        <v>0</v>
      </c>
      <c r="AT9" s="21">
        <v>0</v>
      </c>
      <c r="AU9" s="21">
        <v>1</v>
      </c>
      <c r="AV9" s="21">
        <v>28</v>
      </c>
      <c r="AW9" s="17">
        <v>16</v>
      </c>
      <c r="AX9" s="21">
        <v>0</v>
      </c>
      <c r="AY9" s="21">
        <v>0</v>
      </c>
      <c r="AZ9" s="21">
        <v>0</v>
      </c>
      <c r="BA9" s="21">
        <v>35</v>
      </c>
      <c r="BB9" s="17">
        <v>17</v>
      </c>
      <c r="BC9" s="21">
        <v>2</v>
      </c>
      <c r="BD9" s="21">
        <v>0</v>
      </c>
      <c r="BE9" s="21">
        <v>0</v>
      </c>
      <c r="BF9" s="21">
        <v>34</v>
      </c>
      <c r="BG9" s="17">
        <v>30</v>
      </c>
      <c r="BH9" s="21">
        <v>3</v>
      </c>
      <c r="BI9" s="21">
        <v>0</v>
      </c>
      <c r="BJ9" s="21">
        <v>0</v>
      </c>
      <c r="BK9" s="21">
        <f t="shared" si="6"/>
        <v>327</v>
      </c>
      <c r="BL9" s="27">
        <f t="shared" si="0"/>
        <v>0.56379310344827582</v>
      </c>
      <c r="BM9" s="21">
        <f t="shared" si="7"/>
        <v>238</v>
      </c>
      <c r="BN9" s="27">
        <f t="shared" si="1"/>
        <v>0.66666666666666663</v>
      </c>
      <c r="BO9" s="21">
        <f t="shared" si="8"/>
        <v>14</v>
      </c>
      <c r="BP9" s="27">
        <f t="shared" si="2"/>
        <v>0.48275862068965519</v>
      </c>
      <c r="BQ9" s="21">
        <f t="shared" si="9"/>
        <v>0</v>
      </c>
      <c r="BR9" s="19">
        <f t="shared" si="3"/>
        <v>0</v>
      </c>
      <c r="BS9" s="21">
        <f t="shared" si="10"/>
        <v>3</v>
      </c>
      <c r="BT9" s="27">
        <f t="shared" si="4"/>
        <v>1</v>
      </c>
      <c r="BU9" s="21">
        <f t="shared" si="11"/>
        <v>582</v>
      </c>
      <c r="BV9" s="20">
        <f t="shared" si="5"/>
        <v>0.6</v>
      </c>
    </row>
    <row r="10" spans="1:74" x14ac:dyDescent="0.25">
      <c r="A10" s="16">
        <v>8</v>
      </c>
      <c r="B10" s="15" t="s">
        <v>12</v>
      </c>
      <c r="C10" s="21">
        <v>0</v>
      </c>
      <c r="D10" s="17">
        <v>0</v>
      </c>
      <c r="E10" s="21">
        <v>1</v>
      </c>
      <c r="F10" s="21">
        <v>0</v>
      </c>
      <c r="G10" s="21">
        <v>0</v>
      </c>
      <c r="H10" s="21">
        <v>2</v>
      </c>
      <c r="I10" s="17">
        <v>0</v>
      </c>
      <c r="J10" s="21">
        <v>0</v>
      </c>
      <c r="K10" s="21">
        <v>0</v>
      </c>
      <c r="L10" s="21">
        <v>0</v>
      </c>
      <c r="M10" s="21">
        <v>1</v>
      </c>
      <c r="N10" s="17">
        <v>1</v>
      </c>
      <c r="O10" s="21">
        <v>0</v>
      </c>
      <c r="P10" s="21">
        <v>0</v>
      </c>
      <c r="Q10" s="21">
        <v>0</v>
      </c>
      <c r="R10" s="21">
        <v>1</v>
      </c>
      <c r="S10" s="17">
        <v>0</v>
      </c>
      <c r="T10" s="21">
        <v>0</v>
      </c>
      <c r="U10" s="21">
        <v>0</v>
      </c>
      <c r="V10" s="21">
        <v>0</v>
      </c>
      <c r="W10" s="21">
        <v>0</v>
      </c>
      <c r="X10" s="17">
        <v>1</v>
      </c>
      <c r="Y10" s="21">
        <v>0</v>
      </c>
      <c r="Z10" s="21">
        <v>0</v>
      </c>
      <c r="AA10" s="21">
        <v>0</v>
      </c>
      <c r="AB10" s="21">
        <v>1</v>
      </c>
      <c r="AC10" s="17">
        <v>2</v>
      </c>
      <c r="AD10" s="21">
        <v>0</v>
      </c>
      <c r="AE10" s="21">
        <v>0</v>
      </c>
      <c r="AF10" s="21">
        <v>0</v>
      </c>
      <c r="AG10" s="21">
        <v>5</v>
      </c>
      <c r="AH10" s="17">
        <v>1</v>
      </c>
      <c r="AI10" s="21">
        <v>0</v>
      </c>
      <c r="AJ10" s="21">
        <v>0</v>
      </c>
      <c r="AK10" s="21">
        <v>0</v>
      </c>
      <c r="AL10" s="21">
        <v>2</v>
      </c>
      <c r="AM10" s="17">
        <v>0</v>
      </c>
      <c r="AN10" s="21">
        <v>0</v>
      </c>
      <c r="AO10" s="21">
        <v>0</v>
      </c>
      <c r="AP10" s="21">
        <v>0</v>
      </c>
      <c r="AQ10" s="21">
        <v>4</v>
      </c>
      <c r="AR10" s="17">
        <v>1</v>
      </c>
      <c r="AS10" s="21">
        <v>0</v>
      </c>
      <c r="AT10" s="21">
        <v>0</v>
      </c>
      <c r="AU10" s="21">
        <v>0</v>
      </c>
      <c r="AV10" s="21">
        <v>2</v>
      </c>
      <c r="AW10" s="17">
        <v>0</v>
      </c>
      <c r="AX10" s="21">
        <v>1</v>
      </c>
      <c r="AY10" s="21">
        <v>0</v>
      </c>
      <c r="AZ10" s="21">
        <v>0</v>
      </c>
      <c r="BA10" s="21">
        <v>1</v>
      </c>
      <c r="BB10" s="17">
        <v>0</v>
      </c>
      <c r="BC10" s="21">
        <v>0</v>
      </c>
      <c r="BD10" s="21">
        <v>0</v>
      </c>
      <c r="BE10" s="21">
        <v>0</v>
      </c>
      <c r="BF10" s="21">
        <v>1</v>
      </c>
      <c r="BG10" s="17">
        <v>0</v>
      </c>
      <c r="BH10" s="21">
        <v>1</v>
      </c>
      <c r="BI10" s="21">
        <v>0</v>
      </c>
      <c r="BJ10" s="21">
        <v>0</v>
      </c>
      <c r="BK10" s="21">
        <f t="shared" si="6"/>
        <v>20</v>
      </c>
      <c r="BL10" s="27">
        <f t="shared" si="0"/>
        <v>3.4482758620689655E-2</v>
      </c>
      <c r="BM10" s="21">
        <f t="shared" si="7"/>
        <v>6</v>
      </c>
      <c r="BN10" s="27">
        <f t="shared" si="1"/>
        <v>1.680672268907563E-2</v>
      </c>
      <c r="BO10" s="21">
        <f t="shared" si="8"/>
        <v>3</v>
      </c>
      <c r="BP10" s="27">
        <f t="shared" si="2"/>
        <v>0.10344827586206896</v>
      </c>
      <c r="BQ10" s="21">
        <f t="shared" si="9"/>
        <v>0</v>
      </c>
      <c r="BR10" s="19">
        <f t="shared" si="3"/>
        <v>0</v>
      </c>
      <c r="BS10" s="21">
        <f t="shared" si="10"/>
        <v>0</v>
      </c>
      <c r="BT10" s="27">
        <f t="shared" si="4"/>
        <v>0</v>
      </c>
      <c r="BU10" s="21">
        <f t="shared" si="11"/>
        <v>29</v>
      </c>
      <c r="BV10" s="20">
        <f t="shared" si="5"/>
        <v>2.9896907216494847E-2</v>
      </c>
    </row>
    <row r="11" spans="1:74" x14ac:dyDescent="0.25">
      <c r="A11" s="16">
        <v>9</v>
      </c>
      <c r="B11" s="15" t="s">
        <v>13</v>
      </c>
      <c r="C11" s="21">
        <v>0</v>
      </c>
      <c r="D11" s="17">
        <v>0</v>
      </c>
      <c r="E11" s="21">
        <v>0</v>
      </c>
      <c r="F11" s="21">
        <v>0</v>
      </c>
      <c r="G11" s="21">
        <v>0</v>
      </c>
      <c r="H11" s="21">
        <v>0</v>
      </c>
      <c r="I11" s="17">
        <v>1</v>
      </c>
      <c r="J11" s="21">
        <v>0</v>
      </c>
      <c r="K11" s="21">
        <v>0</v>
      </c>
      <c r="L11" s="21">
        <v>0</v>
      </c>
      <c r="M11" s="21">
        <v>1</v>
      </c>
      <c r="N11" s="17">
        <v>1</v>
      </c>
      <c r="O11" s="21">
        <v>0</v>
      </c>
      <c r="P11" s="21">
        <v>0</v>
      </c>
      <c r="Q11" s="21">
        <v>0</v>
      </c>
      <c r="R11" s="21">
        <v>0</v>
      </c>
      <c r="S11" s="17">
        <v>0</v>
      </c>
      <c r="T11" s="21">
        <v>0</v>
      </c>
      <c r="U11" s="21">
        <v>0</v>
      </c>
      <c r="V11" s="21">
        <v>0</v>
      </c>
      <c r="W11" s="21">
        <v>0</v>
      </c>
      <c r="X11" s="17">
        <v>0</v>
      </c>
      <c r="Y11" s="21">
        <v>0</v>
      </c>
      <c r="Z11" s="21">
        <v>0</v>
      </c>
      <c r="AA11" s="21">
        <v>0</v>
      </c>
      <c r="AB11" s="21">
        <v>0</v>
      </c>
      <c r="AC11" s="17">
        <v>0</v>
      </c>
      <c r="AD11" s="21">
        <v>0</v>
      </c>
      <c r="AE11" s="21">
        <v>0</v>
      </c>
      <c r="AF11" s="21">
        <v>0</v>
      </c>
      <c r="AG11" s="21">
        <v>0</v>
      </c>
      <c r="AH11" s="17">
        <v>0</v>
      </c>
      <c r="AI11" s="21">
        <v>0</v>
      </c>
      <c r="AJ11" s="21">
        <v>0</v>
      </c>
      <c r="AK11" s="21">
        <v>0</v>
      </c>
      <c r="AL11" s="21">
        <v>0</v>
      </c>
      <c r="AM11" s="17">
        <v>0</v>
      </c>
      <c r="AN11" s="21">
        <v>0</v>
      </c>
      <c r="AO11" s="21">
        <v>0</v>
      </c>
      <c r="AP11" s="21">
        <v>0</v>
      </c>
      <c r="AQ11" s="21">
        <v>0</v>
      </c>
      <c r="AR11" s="17">
        <v>0</v>
      </c>
      <c r="AS11" s="21">
        <v>0</v>
      </c>
      <c r="AT11" s="21">
        <v>0</v>
      </c>
      <c r="AU11" s="21">
        <v>0</v>
      </c>
      <c r="AV11" s="21">
        <v>1</v>
      </c>
      <c r="AW11" s="17">
        <v>1</v>
      </c>
      <c r="AX11" s="21">
        <v>0</v>
      </c>
      <c r="AY11" s="21">
        <v>0</v>
      </c>
      <c r="AZ11" s="21">
        <v>0</v>
      </c>
      <c r="BA11" s="21">
        <v>1</v>
      </c>
      <c r="BB11" s="17">
        <v>0</v>
      </c>
      <c r="BC11" s="21">
        <v>0</v>
      </c>
      <c r="BD11" s="21">
        <v>0</v>
      </c>
      <c r="BE11" s="21">
        <v>0</v>
      </c>
      <c r="BF11" s="21">
        <v>0</v>
      </c>
      <c r="BG11" s="17">
        <v>1</v>
      </c>
      <c r="BH11" s="21">
        <v>0</v>
      </c>
      <c r="BI11" s="21">
        <v>0</v>
      </c>
      <c r="BJ11" s="21">
        <v>0</v>
      </c>
      <c r="BK11" s="21">
        <f t="shared" si="6"/>
        <v>3</v>
      </c>
      <c r="BL11" s="27">
        <f t="shared" si="0"/>
        <v>5.1724137931034482E-3</v>
      </c>
      <c r="BM11" s="21">
        <f t="shared" si="7"/>
        <v>4</v>
      </c>
      <c r="BN11" s="27">
        <f t="shared" si="1"/>
        <v>1.1204481792717087E-2</v>
      </c>
      <c r="BO11" s="21">
        <f t="shared" si="8"/>
        <v>0</v>
      </c>
      <c r="BP11" s="27">
        <f t="shared" si="2"/>
        <v>0</v>
      </c>
      <c r="BQ11" s="21">
        <f t="shared" si="9"/>
        <v>0</v>
      </c>
      <c r="BR11" s="19">
        <f t="shared" si="3"/>
        <v>0</v>
      </c>
      <c r="BS11" s="21">
        <f t="shared" si="10"/>
        <v>0</v>
      </c>
      <c r="BT11" s="27">
        <f t="shared" si="4"/>
        <v>0</v>
      </c>
      <c r="BU11" s="21">
        <f t="shared" si="11"/>
        <v>7</v>
      </c>
      <c r="BV11" s="20">
        <f t="shared" si="5"/>
        <v>7.2164948453608251E-3</v>
      </c>
    </row>
    <row r="12" spans="1:74" x14ac:dyDescent="0.25">
      <c r="A12" s="16">
        <v>10</v>
      </c>
      <c r="B12" s="15" t="s">
        <v>14</v>
      </c>
      <c r="C12" s="21">
        <v>22</v>
      </c>
      <c r="D12" s="18">
        <v>4</v>
      </c>
      <c r="E12" s="21">
        <v>0</v>
      </c>
      <c r="F12" s="21">
        <v>0</v>
      </c>
      <c r="G12" s="21">
        <v>0</v>
      </c>
      <c r="H12" s="21">
        <v>12</v>
      </c>
      <c r="I12" s="18">
        <v>6</v>
      </c>
      <c r="J12" s="21">
        <v>1</v>
      </c>
      <c r="K12" s="21">
        <v>0</v>
      </c>
      <c r="L12" s="21">
        <v>0</v>
      </c>
      <c r="M12" s="21">
        <v>7</v>
      </c>
      <c r="N12" s="18">
        <v>3</v>
      </c>
      <c r="O12" s="21">
        <v>0</v>
      </c>
      <c r="P12" s="21">
        <v>0</v>
      </c>
      <c r="Q12" s="21">
        <v>0</v>
      </c>
      <c r="R12" s="21">
        <v>10</v>
      </c>
      <c r="S12" s="18">
        <v>10</v>
      </c>
      <c r="T12" s="21">
        <v>0</v>
      </c>
      <c r="U12" s="21">
        <v>0</v>
      </c>
      <c r="V12" s="21">
        <v>0</v>
      </c>
      <c r="W12" s="21">
        <v>12</v>
      </c>
      <c r="X12" s="18">
        <v>3</v>
      </c>
      <c r="Y12" s="21">
        <v>1</v>
      </c>
      <c r="Z12" s="21">
        <v>0</v>
      </c>
      <c r="AA12" s="21">
        <v>0</v>
      </c>
      <c r="AB12" s="21">
        <v>7</v>
      </c>
      <c r="AC12" s="18">
        <v>4</v>
      </c>
      <c r="AD12" s="21">
        <v>0</v>
      </c>
      <c r="AE12" s="21">
        <v>0</v>
      </c>
      <c r="AF12" s="21">
        <v>0</v>
      </c>
      <c r="AG12" s="21">
        <v>8</v>
      </c>
      <c r="AH12" s="18">
        <v>4</v>
      </c>
      <c r="AI12" s="21">
        <v>0</v>
      </c>
      <c r="AJ12" s="21">
        <v>0</v>
      </c>
      <c r="AK12" s="21">
        <v>0</v>
      </c>
      <c r="AL12" s="21">
        <v>13</v>
      </c>
      <c r="AM12" s="18">
        <v>3</v>
      </c>
      <c r="AN12" s="21">
        <v>0</v>
      </c>
      <c r="AO12" s="21">
        <v>0</v>
      </c>
      <c r="AP12" s="21">
        <v>0</v>
      </c>
      <c r="AQ12" s="21">
        <v>5</v>
      </c>
      <c r="AR12" s="18">
        <v>3</v>
      </c>
      <c r="AS12" s="21">
        <v>0</v>
      </c>
      <c r="AT12" s="21">
        <v>0</v>
      </c>
      <c r="AU12" s="21">
        <v>0</v>
      </c>
      <c r="AV12" s="21">
        <v>11</v>
      </c>
      <c r="AW12" s="18">
        <v>6</v>
      </c>
      <c r="AX12" s="21">
        <v>0</v>
      </c>
      <c r="AY12" s="21">
        <v>0</v>
      </c>
      <c r="AZ12" s="21">
        <v>0</v>
      </c>
      <c r="BA12" s="21">
        <v>5</v>
      </c>
      <c r="BB12" s="18">
        <v>6</v>
      </c>
      <c r="BC12" s="21">
        <v>0</v>
      </c>
      <c r="BD12" s="21">
        <v>0</v>
      </c>
      <c r="BE12" s="21">
        <v>0</v>
      </c>
      <c r="BF12" s="21">
        <v>16</v>
      </c>
      <c r="BG12" s="18">
        <v>3</v>
      </c>
      <c r="BH12" s="21">
        <v>1</v>
      </c>
      <c r="BI12" s="21">
        <v>0</v>
      </c>
      <c r="BJ12" s="21">
        <v>0</v>
      </c>
      <c r="BK12" s="21">
        <f t="shared" si="6"/>
        <v>128</v>
      </c>
      <c r="BL12" s="27">
        <f t="shared" si="0"/>
        <v>0.22068965517241379</v>
      </c>
      <c r="BM12" s="21">
        <f t="shared" si="7"/>
        <v>55</v>
      </c>
      <c r="BN12" s="27">
        <f t="shared" si="1"/>
        <v>0.15406162464985995</v>
      </c>
      <c r="BO12" s="21">
        <f t="shared" si="8"/>
        <v>3</v>
      </c>
      <c r="BP12" s="27">
        <f t="shared" si="2"/>
        <v>0.10344827586206896</v>
      </c>
      <c r="BQ12" s="21">
        <f t="shared" si="9"/>
        <v>0</v>
      </c>
      <c r="BR12" s="19">
        <f t="shared" si="3"/>
        <v>0</v>
      </c>
      <c r="BS12" s="21">
        <f t="shared" si="10"/>
        <v>0</v>
      </c>
      <c r="BT12" s="27">
        <f t="shared" si="4"/>
        <v>0</v>
      </c>
      <c r="BU12" s="21">
        <f t="shared" si="11"/>
        <v>186</v>
      </c>
      <c r="BV12" s="20">
        <f t="shared" si="5"/>
        <v>0.19175257731958764</v>
      </c>
    </row>
    <row r="13" spans="1:74" x14ac:dyDescent="0.25">
      <c r="A13" s="16">
        <v>11</v>
      </c>
      <c r="B13" s="15" t="s">
        <v>15</v>
      </c>
      <c r="C13" s="21">
        <v>0</v>
      </c>
      <c r="D13" s="17">
        <v>0</v>
      </c>
      <c r="E13" s="21">
        <v>0</v>
      </c>
      <c r="F13" s="21">
        <v>0</v>
      </c>
      <c r="G13" s="21">
        <v>0</v>
      </c>
      <c r="H13" s="21">
        <v>3</v>
      </c>
      <c r="I13" s="17">
        <v>1</v>
      </c>
      <c r="J13" s="21">
        <v>0</v>
      </c>
      <c r="K13" s="21">
        <v>0</v>
      </c>
      <c r="L13" s="21">
        <v>0</v>
      </c>
      <c r="M13" s="21">
        <v>0</v>
      </c>
      <c r="N13" s="17">
        <v>0</v>
      </c>
      <c r="O13" s="21">
        <v>0</v>
      </c>
      <c r="P13" s="21">
        <v>0</v>
      </c>
      <c r="Q13" s="21">
        <v>0</v>
      </c>
      <c r="R13" s="21">
        <v>0</v>
      </c>
      <c r="S13" s="17">
        <v>0</v>
      </c>
      <c r="T13" s="21">
        <v>0</v>
      </c>
      <c r="U13" s="21">
        <v>0</v>
      </c>
      <c r="V13" s="21">
        <v>0</v>
      </c>
      <c r="W13" s="21">
        <v>0</v>
      </c>
      <c r="X13" s="17">
        <v>0</v>
      </c>
      <c r="Y13" s="21">
        <v>0</v>
      </c>
      <c r="Z13" s="21">
        <v>0</v>
      </c>
      <c r="AA13" s="21">
        <v>0</v>
      </c>
      <c r="AB13" s="21">
        <v>1</v>
      </c>
      <c r="AC13" s="17">
        <v>1</v>
      </c>
      <c r="AD13" s="21">
        <v>0</v>
      </c>
      <c r="AE13" s="21">
        <v>0</v>
      </c>
      <c r="AF13" s="21">
        <v>0</v>
      </c>
      <c r="AG13" s="21">
        <v>0</v>
      </c>
      <c r="AH13" s="17">
        <v>0</v>
      </c>
      <c r="AI13" s="21">
        <v>0</v>
      </c>
      <c r="AJ13" s="21">
        <v>0</v>
      </c>
      <c r="AK13" s="21">
        <v>0</v>
      </c>
      <c r="AL13" s="21">
        <v>1</v>
      </c>
      <c r="AM13" s="17">
        <v>1</v>
      </c>
      <c r="AN13" s="21">
        <v>0</v>
      </c>
      <c r="AO13" s="21">
        <v>0</v>
      </c>
      <c r="AP13" s="21">
        <v>0</v>
      </c>
      <c r="AQ13" s="21">
        <v>0</v>
      </c>
      <c r="AR13" s="17">
        <v>1</v>
      </c>
      <c r="AS13" s="21">
        <v>0</v>
      </c>
      <c r="AT13" s="21">
        <v>0</v>
      </c>
      <c r="AU13" s="21">
        <v>0</v>
      </c>
      <c r="AV13" s="21">
        <v>0</v>
      </c>
      <c r="AW13" s="17">
        <v>0</v>
      </c>
      <c r="AX13" s="21">
        <v>0</v>
      </c>
      <c r="AY13" s="21">
        <v>0</v>
      </c>
      <c r="AZ13" s="21">
        <v>0</v>
      </c>
      <c r="BA13" s="21">
        <v>5</v>
      </c>
      <c r="BB13" s="17">
        <v>1</v>
      </c>
      <c r="BC13" s="21">
        <v>0</v>
      </c>
      <c r="BD13" s="21">
        <v>0</v>
      </c>
      <c r="BE13" s="21">
        <v>0</v>
      </c>
      <c r="BF13" s="21">
        <v>3</v>
      </c>
      <c r="BG13" s="17">
        <v>1</v>
      </c>
      <c r="BH13" s="21">
        <v>0</v>
      </c>
      <c r="BI13" s="21">
        <v>0</v>
      </c>
      <c r="BJ13" s="21">
        <v>0</v>
      </c>
      <c r="BK13" s="21">
        <f t="shared" si="6"/>
        <v>13</v>
      </c>
      <c r="BL13" s="27">
        <f t="shared" si="0"/>
        <v>2.2413793103448276E-2</v>
      </c>
      <c r="BM13" s="21">
        <f t="shared" si="7"/>
        <v>6</v>
      </c>
      <c r="BN13" s="27">
        <f t="shared" si="1"/>
        <v>1.680672268907563E-2</v>
      </c>
      <c r="BO13" s="21">
        <f t="shared" si="8"/>
        <v>0</v>
      </c>
      <c r="BP13" s="27">
        <f t="shared" si="2"/>
        <v>0</v>
      </c>
      <c r="BQ13" s="21">
        <f t="shared" si="9"/>
        <v>0</v>
      </c>
      <c r="BR13" s="19">
        <f t="shared" si="3"/>
        <v>0</v>
      </c>
      <c r="BS13" s="21">
        <f t="shared" si="10"/>
        <v>0</v>
      </c>
      <c r="BT13" s="27">
        <f t="shared" si="4"/>
        <v>0</v>
      </c>
      <c r="BU13" s="21">
        <f t="shared" si="11"/>
        <v>19</v>
      </c>
      <c r="BV13" s="20">
        <f t="shared" si="5"/>
        <v>1.9587628865979381E-2</v>
      </c>
    </row>
    <row r="14" spans="1:74" x14ac:dyDescent="0.25">
      <c r="A14" s="36" t="s">
        <v>28</v>
      </c>
      <c r="B14" s="36"/>
      <c r="C14" s="28">
        <f t="shared" ref="C14:AH14" si="12">SUM(C3:C13)</f>
        <v>56</v>
      </c>
      <c r="D14" s="21">
        <f t="shared" si="12"/>
        <v>46</v>
      </c>
      <c r="E14" s="21">
        <f t="shared" si="12"/>
        <v>1</v>
      </c>
      <c r="F14" s="21">
        <f t="shared" si="12"/>
        <v>0</v>
      </c>
      <c r="G14" s="21">
        <f t="shared" si="12"/>
        <v>0</v>
      </c>
      <c r="H14" s="21">
        <f t="shared" si="12"/>
        <v>62</v>
      </c>
      <c r="I14" s="21">
        <f t="shared" si="12"/>
        <v>35</v>
      </c>
      <c r="J14" s="21">
        <f t="shared" si="12"/>
        <v>4</v>
      </c>
      <c r="K14" s="21">
        <f t="shared" si="12"/>
        <v>0</v>
      </c>
      <c r="L14" s="21">
        <f t="shared" si="12"/>
        <v>0</v>
      </c>
      <c r="M14" s="21">
        <f t="shared" si="12"/>
        <v>37</v>
      </c>
      <c r="N14" s="21">
        <f t="shared" si="12"/>
        <v>30</v>
      </c>
      <c r="O14" s="21">
        <f t="shared" si="12"/>
        <v>0</v>
      </c>
      <c r="P14" s="21">
        <f t="shared" si="12"/>
        <v>0</v>
      </c>
      <c r="Q14" s="21">
        <f t="shared" si="12"/>
        <v>0</v>
      </c>
      <c r="R14" s="21">
        <f t="shared" si="12"/>
        <v>34</v>
      </c>
      <c r="S14" s="21">
        <f t="shared" si="12"/>
        <v>33</v>
      </c>
      <c r="T14" s="21">
        <f t="shared" si="12"/>
        <v>1</v>
      </c>
      <c r="U14" s="21">
        <f t="shared" si="12"/>
        <v>0</v>
      </c>
      <c r="V14" s="21">
        <f t="shared" si="12"/>
        <v>0</v>
      </c>
      <c r="W14" s="21">
        <f t="shared" si="12"/>
        <v>39</v>
      </c>
      <c r="X14" s="21">
        <f t="shared" si="12"/>
        <v>26</v>
      </c>
      <c r="Y14" s="21">
        <f t="shared" si="12"/>
        <v>3</v>
      </c>
      <c r="Z14" s="21">
        <f t="shared" si="12"/>
        <v>0</v>
      </c>
      <c r="AA14" s="21">
        <f t="shared" si="12"/>
        <v>0</v>
      </c>
      <c r="AB14" s="21">
        <f t="shared" si="12"/>
        <v>41</v>
      </c>
      <c r="AC14" s="21">
        <f t="shared" si="12"/>
        <v>24</v>
      </c>
      <c r="AD14" s="21">
        <f t="shared" si="12"/>
        <v>0</v>
      </c>
      <c r="AE14" s="21">
        <f t="shared" si="12"/>
        <v>0</v>
      </c>
      <c r="AF14" s="21">
        <f t="shared" si="12"/>
        <v>2</v>
      </c>
      <c r="AG14" s="21">
        <f t="shared" si="12"/>
        <v>37</v>
      </c>
      <c r="AH14" s="21">
        <f t="shared" si="12"/>
        <v>17</v>
      </c>
      <c r="AI14" s="21">
        <f t="shared" ref="AI14:BJ14" si="13">SUM(AI3:AI13)</f>
        <v>2</v>
      </c>
      <c r="AJ14" s="21">
        <f t="shared" si="13"/>
        <v>0</v>
      </c>
      <c r="AK14" s="21">
        <f t="shared" si="13"/>
        <v>0</v>
      </c>
      <c r="AL14" s="21">
        <f t="shared" si="13"/>
        <v>51</v>
      </c>
      <c r="AM14" s="21">
        <f t="shared" si="13"/>
        <v>24</v>
      </c>
      <c r="AN14" s="21">
        <f t="shared" si="13"/>
        <v>1</v>
      </c>
      <c r="AO14" s="21">
        <f t="shared" si="13"/>
        <v>0</v>
      </c>
      <c r="AP14" s="21">
        <f t="shared" si="13"/>
        <v>0</v>
      </c>
      <c r="AQ14" s="21">
        <f t="shared" si="13"/>
        <v>48</v>
      </c>
      <c r="AR14" s="21">
        <f t="shared" si="13"/>
        <v>30</v>
      </c>
      <c r="AS14" s="21">
        <f t="shared" si="13"/>
        <v>1</v>
      </c>
      <c r="AT14" s="21">
        <f t="shared" si="13"/>
        <v>1</v>
      </c>
      <c r="AU14" s="21">
        <f t="shared" si="13"/>
        <v>1</v>
      </c>
      <c r="AV14" s="21">
        <f t="shared" si="13"/>
        <v>52</v>
      </c>
      <c r="AW14" s="21">
        <f t="shared" si="13"/>
        <v>26</v>
      </c>
      <c r="AX14" s="21">
        <f t="shared" si="13"/>
        <v>4</v>
      </c>
      <c r="AY14" s="21">
        <f t="shared" si="13"/>
        <v>0</v>
      </c>
      <c r="AZ14" s="21">
        <f t="shared" si="13"/>
        <v>0</v>
      </c>
      <c r="BA14" s="21">
        <f t="shared" si="13"/>
        <v>61</v>
      </c>
      <c r="BB14" s="21">
        <f t="shared" si="13"/>
        <v>28</v>
      </c>
      <c r="BC14" s="21">
        <f t="shared" si="13"/>
        <v>4</v>
      </c>
      <c r="BD14" s="21">
        <f t="shared" si="13"/>
        <v>0</v>
      </c>
      <c r="BE14" s="21">
        <f t="shared" si="13"/>
        <v>0</v>
      </c>
      <c r="BF14" s="21">
        <f t="shared" si="13"/>
        <v>62</v>
      </c>
      <c r="BG14" s="21">
        <f t="shared" si="13"/>
        <v>38</v>
      </c>
      <c r="BH14" s="21">
        <f t="shared" si="13"/>
        <v>8</v>
      </c>
      <c r="BI14" s="21">
        <f t="shared" si="13"/>
        <v>0</v>
      </c>
      <c r="BJ14" s="21">
        <f t="shared" si="13"/>
        <v>0</v>
      </c>
      <c r="BK14" s="21">
        <f t="shared" si="6"/>
        <v>580</v>
      </c>
      <c r="BL14" s="27">
        <f t="shared" si="0"/>
        <v>1</v>
      </c>
      <c r="BM14" s="21">
        <f t="shared" si="7"/>
        <v>357</v>
      </c>
      <c r="BN14" s="27">
        <f t="shared" si="1"/>
        <v>1</v>
      </c>
      <c r="BO14" s="21">
        <f t="shared" si="8"/>
        <v>29</v>
      </c>
      <c r="BP14" s="27">
        <f t="shared" si="2"/>
        <v>1</v>
      </c>
      <c r="BQ14" s="21">
        <f t="shared" si="9"/>
        <v>1</v>
      </c>
      <c r="BR14" s="19">
        <f t="shared" si="3"/>
        <v>1</v>
      </c>
      <c r="BS14" s="21">
        <f t="shared" si="10"/>
        <v>3</v>
      </c>
      <c r="BT14" s="27">
        <f t="shared" si="4"/>
        <v>1</v>
      </c>
      <c r="BU14" s="21">
        <f t="shared" si="11"/>
        <v>970</v>
      </c>
      <c r="BV14" s="20">
        <f t="shared" si="5"/>
        <v>1</v>
      </c>
    </row>
    <row r="15" spans="1:74" ht="13.5" customHeight="1" x14ac:dyDescent="0.25">
      <c r="A15" s="36" t="s">
        <v>29</v>
      </c>
      <c r="B15" s="36"/>
      <c r="C15" s="35">
        <v>43831</v>
      </c>
      <c r="D15" s="35"/>
      <c r="E15" s="35"/>
      <c r="F15" s="35"/>
      <c r="G15" s="35"/>
      <c r="H15" s="35">
        <v>43862</v>
      </c>
      <c r="I15" s="35"/>
      <c r="J15" s="35"/>
      <c r="K15" s="35"/>
      <c r="L15" s="35"/>
      <c r="M15" s="35">
        <v>43891</v>
      </c>
      <c r="N15" s="35"/>
      <c r="O15" s="35"/>
      <c r="P15" s="35"/>
      <c r="Q15" s="35"/>
      <c r="R15" s="35">
        <v>43922</v>
      </c>
      <c r="S15" s="35"/>
      <c r="T15" s="35"/>
      <c r="U15" s="35"/>
      <c r="V15" s="35"/>
      <c r="W15" s="35">
        <v>43952</v>
      </c>
      <c r="X15" s="35"/>
      <c r="Y15" s="35"/>
      <c r="Z15" s="35"/>
      <c r="AA15" s="35"/>
      <c r="AB15" s="35">
        <v>43983</v>
      </c>
      <c r="AC15" s="35"/>
      <c r="AD15" s="35"/>
      <c r="AE15" s="35"/>
      <c r="AF15" s="35"/>
      <c r="AG15" s="35">
        <v>44013</v>
      </c>
      <c r="AH15" s="35"/>
      <c r="AI15" s="35"/>
      <c r="AJ15" s="35"/>
      <c r="AK15" s="35"/>
      <c r="AL15" s="35">
        <v>44044</v>
      </c>
      <c r="AM15" s="35"/>
      <c r="AN15" s="35"/>
      <c r="AO15" s="35"/>
      <c r="AP15" s="35"/>
      <c r="AQ15" s="35">
        <v>44075</v>
      </c>
      <c r="AR15" s="35"/>
      <c r="AS15" s="35"/>
      <c r="AT15" s="35"/>
      <c r="AU15" s="35"/>
      <c r="AV15" s="35">
        <v>44105</v>
      </c>
      <c r="AW15" s="35"/>
      <c r="AX15" s="35"/>
      <c r="AY15" s="35"/>
      <c r="AZ15" s="35"/>
      <c r="BA15" s="35">
        <v>44136</v>
      </c>
      <c r="BB15" s="35"/>
      <c r="BC15" s="35"/>
      <c r="BD15" s="35"/>
      <c r="BE15" s="35"/>
      <c r="BF15" s="35">
        <v>44166</v>
      </c>
      <c r="BG15" s="35"/>
      <c r="BH15" s="35"/>
      <c r="BI15" s="35"/>
      <c r="BJ15" s="35"/>
      <c r="BK15" s="39" t="s">
        <v>31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1"/>
    </row>
    <row r="16" spans="1:74" x14ac:dyDescent="0.25">
      <c r="A16" s="36"/>
      <c r="B16" s="36"/>
      <c r="C16" s="34">
        <f>SUM(C14:G14)</f>
        <v>103</v>
      </c>
      <c r="D16" s="34"/>
      <c r="E16" s="34"/>
      <c r="F16" s="34"/>
      <c r="G16" s="34"/>
      <c r="H16" s="34">
        <f t="shared" ref="H16" si="14">SUM(H14:L14)</f>
        <v>101</v>
      </c>
      <c r="I16" s="34"/>
      <c r="J16" s="34"/>
      <c r="K16" s="34"/>
      <c r="L16" s="34"/>
      <c r="M16" s="34">
        <f t="shared" ref="M16" si="15">SUM(M14:Q14)</f>
        <v>67</v>
      </c>
      <c r="N16" s="34"/>
      <c r="O16" s="34"/>
      <c r="P16" s="34"/>
      <c r="Q16" s="34"/>
      <c r="R16" s="34">
        <f t="shared" ref="R16" si="16">SUM(R14:V14)</f>
        <v>68</v>
      </c>
      <c r="S16" s="34"/>
      <c r="T16" s="34"/>
      <c r="U16" s="34"/>
      <c r="V16" s="34"/>
      <c r="W16" s="34">
        <f t="shared" ref="W16" si="17">SUM(W14:AA14)</f>
        <v>68</v>
      </c>
      <c r="X16" s="34"/>
      <c r="Y16" s="34"/>
      <c r="Z16" s="34"/>
      <c r="AA16" s="34"/>
      <c r="AB16" s="34">
        <f t="shared" ref="AB16" si="18">SUM(AB14:AF14)</f>
        <v>67</v>
      </c>
      <c r="AC16" s="34"/>
      <c r="AD16" s="34"/>
      <c r="AE16" s="34"/>
      <c r="AF16" s="34"/>
      <c r="AG16" s="34">
        <f t="shared" ref="AG16" si="19">SUM(AG14:AK14)</f>
        <v>56</v>
      </c>
      <c r="AH16" s="34"/>
      <c r="AI16" s="34"/>
      <c r="AJ16" s="34"/>
      <c r="AK16" s="34"/>
      <c r="AL16" s="34">
        <f t="shared" ref="AL16" si="20">SUM(AL14:AP14)</f>
        <v>76</v>
      </c>
      <c r="AM16" s="34"/>
      <c r="AN16" s="34"/>
      <c r="AO16" s="34"/>
      <c r="AP16" s="34"/>
      <c r="AQ16" s="34">
        <f t="shared" ref="AQ16" si="21">SUM(AQ14:AU14)</f>
        <v>81</v>
      </c>
      <c r="AR16" s="34"/>
      <c r="AS16" s="34"/>
      <c r="AT16" s="34"/>
      <c r="AU16" s="34"/>
      <c r="AV16" s="34">
        <f t="shared" ref="AV16" si="22">SUM(AV14:AZ14)</f>
        <v>82</v>
      </c>
      <c r="AW16" s="34"/>
      <c r="AX16" s="34"/>
      <c r="AY16" s="34"/>
      <c r="AZ16" s="34"/>
      <c r="BA16" s="34">
        <f t="shared" ref="BA16" si="23">SUM(BA14:BE14)</f>
        <v>93</v>
      </c>
      <c r="BB16" s="34"/>
      <c r="BC16" s="34"/>
      <c r="BD16" s="34"/>
      <c r="BE16" s="34"/>
      <c r="BF16" s="34">
        <f t="shared" ref="BF16" si="24">SUM(BF14:BJ14)</f>
        <v>108</v>
      </c>
      <c r="BG16" s="34"/>
      <c r="BH16" s="34"/>
      <c r="BI16" s="34"/>
      <c r="BJ16" s="34"/>
      <c r="BK16" s="39">
        <f>SUM(C16:BJ16)</f>
        <v>970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1"/>
    </row>
    <row r="17" spans="1:74" x14ac:dyDescent="0.25">
      <c r="A17" s="33" t="s">
        <v>30</v>
      </c>
      <c r="B17" s="33"/>
      <c r="C17" s="32">
        <f>C16/BK$16</f>
        <v>0.10618556701030928</v>
      </c>
      <c r="D17" s="32"/>
      <c r="E17" s="32"/>
      <c r="F17" s="32"/>
      <c r="G17" s="32"/>
      <c r="H17" s="32">
        <f>H16/BK$16</f>
        <v>0.10412371134020619</v>
      </c>
      <c r="I17" s="32"/>
      <c r="J17" s="32"/>
      <c r="K17" s="32"/>
      <c r="L17" s="32"/>
      <c r="M17" s="32">
        <f>M16/BK$16</f>
        <v>6.9072164948453613E-2</v>
      </c>
      <c r="N17" s="32"/>
      <c r="O17" s="32"/>
      <c r="P17" s="32"/>
      <c r="Q17" s="32"/>
      <c r="R17" s="32">
        <f>R16/BK$16</f>
        <v>7.0103092783505155E-2</v>
      </c>
      <c r="S17" s="32"/>
      <c r="T17" s="32"/>
      <c r="U17" s="32"/>
      <c r="V17" s="32"/>
      <c r="W17" s="32">
        <f>W16/BK$16</f>
        <v>7.0103092783505155E-2</v>
      </c>
      <c r="X17" s="32"/>
      <c r="Y17" s="32"/>
      <c r="Z17" s="32"/>
      <c r="AA17" s="32"/>
      <c r="AB17" s="32">
        <f>AB16/BK$16</f>
        <v>6.9072164948453613E-2</v>
      </c>
      <c r="AC17" s="32"/>
      <c r="AD17" s="32"/>
      <c r="AE17" s="32"/>
      <c r="AF17" s="32"/>
      <c r="AG17" s="32">
        <f>AG16/BK$16</f>
        <v>5.7731958762886601E-2</v>
      </c>
      <c r="AH17" s="32"/>
      <c r="AI17" s="32"/>
      <c r="AJ17" s="32"/>
      <c r="AK17" s="32"/>
      <c r="AL17" s="32">
        <f>AL16/BK$16</f>
        <v>7.8350515463917525E-2</v>
      </c>
      <c r="AM17" s="32"/>
      <c r="AN17" s="32"/>
      <c r="AO17" s="32"/>
      <c r="AP17" s="32"/>
      <c r="AQ17" s="32">
        <f>AQ16/BK$16</f>
        <v>8.3505154639175252E-2</v>
      </c>
      <c r="AR17" s="32"/>
      <c r="AS17" s="32"/>
      <c r="AT17" s="32"/>
      <c r="AU17" s="32"/>
      <c r="AV17" s="32">
        <f>AV16/BK$16</f>
        <v>8.4536082474226809E-2</v>
      </c>
      <c r="AW17" s="32"/>
      <c r="AX17" s="32"/>
      <c r="AY17" s="32"/>
      <c r="AZ17" s="32"/>
      <c r="BA17" s="32">
        <f>BA16/BK$16</f>
        <v>9.5876288659793821E-2</v>
      </c>
      <c r="BB17" s="32"/>
      <c r="BC17" s="32"/>
      <c r="BD17" s="32"/>
      <c r="BE17" s="32"/>
      <c r="BF17" s="32">
        <f>BF16/BK$16</f>
        <v>0.11134020618556702</v>
      </c>
      <c r="BG17" s="32"/>
      <c r="BH17" s="32"/>
      <c r="BI17" s="32"/>
      <c r="BJ17" s="32"/>
      <c r="BK17" s="42">
        <f>SUM(C17:BJ17)</f>
        <v>1</v>
      </c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4"/>
    </row>
    <row r="18" spans="1:74" x14ac:dyDescent="0.25">
      <c r="B18" s="23"/>
    </row>
    <row r="19" spans="1:74" x14ac:dyDescent="0.25">
      <c r="A19" s="29" t="s">
        <v>32</v>
      </c>
      <c r="B19" s="23"/>
    </row>
    <row r="20" spans="1:74" x14ac:dyDescent="0.25">
      <c r="A20" s="29" t="s">
        <v>33</v>
      </c>
      <c r="B20" s="23"/>
    </row>
    <row r="21" spans="1:74" x14ac:dyDescent="0.25">
      <c r="A21" s="30" t="s">
        <v>34</v>
      </c>
      <c r="B21" s="23"/>
    </row>
    <row r="22" spans="1:74" x14ac:dyDescent="0.25">
      <c r="A22" s="31" t="s">
        <v>35</v>
      </c>
      <c r="B22" s="23"/>
    </row>
    <row r="23" spans="1:74" x14ac:dyDescent="0.25">
      <c r="B23" s="23"/>
    </row>
    <row r="24" spans="1:74" x14ac:dyDescent="0.25">
      <c r="B24" s="23"/>
    </row>
    <row r="25" spans="1:74" x14ac:dyDescent="0.25">
      <c r="B25" s="23"/>
    </row>
    <row r="26" spans="1:74" x14ac:dyDescent="0.25">
      <c r="B26" s="23"/>
    </row>
    <row r="27" spans="1:74" x14ac:dyDescent="0.25">
      <c r="B27" s="23"/>
    </row>
    <row r="28" spans="1:74" x14ac:dyDescent="0.25">
      <c r="B28" s="23"/>
    </row>
    <row r="29" spans="1:74" x14ac:dyDescent="0.25">
      <c r="B29" s="23"/>
    </row>
    <row r="30" spans="1:74" x14ac:dyDescent="0.25">
      <c r="B30" s="23"/>
    </row>
    <row r="31" spans="1:74" x14ac:dyDescent="0.25">
      <c r="B31" s="23"/>
    </row>
    <row r="32" spans="1:74" x14ac:dyDescent="0.25">
      <c r="B32" s="23"/>
    </row>
    <row r="33" spans="2:2" x14ac:dyDescent="0.25">
      <c r="B33" s="23"/>
    </row>
    <row r="34" spans="2:2" x14ac:dyDescent="0.25">
      <c r="B34" s="23"/>
    </row>
    <row r="35" spans="2:2" x14ac:dyDescent="0.25">
      <c r="B35" s="23"/>
    </row>
    <row r="36" spans="2:2" x14ac:dyDescent="0.25">
      <c r="B36" s="23"/>
    </row>
    <row r="37" spans="2:2" x14ac:dyDescent="0.25">
      <c r="B37" s="23"/>
    </row>
    <row r="38" spans="2:2" x14ac:dyDescent="0.25">
      <c r="B38" s="23"/>
    </row>
    <row r="39" spans="2:2" x14ac:dyDescent="0.25">
      <c r="B39" s="23"/>
    </row>
    <row r="40" spans="2:2" x14ac:dyDescent="0.25">
      <c r="B40" s="23"/>
    </row>
    <row r="41" spans="2:2" x14ac:dyDescent="0.25">
      <c r="B41" s="23"/>
    </row>
    <row r="42" spans="2:2" x14ac:dyDescent="0.25">
      <c r="B42" s="23"/>
    </row>
    <row r="43" spans="2:2" x14ac:dyDescent="0.25">
      <c r="B43" s="23"/>
    </row>
    <row r="44" spans="2:2" x14ac:dyDescent="0.25">
      <c r="B44" s="23"/>
    </row>
    <row r="45" spans="2:2" x14ac:dyDescent="0.25">
      <c r="B45" s="23"/>
    </row>
    <row r="46" spans="2:2" x14ac:dyDescent="0.25">
      <c r="B46" s="23"/>
    </row>
    <row r="47" spans="2:2" x14ac:dyDescent="0.25">
      <c r="B47" s="23"/>
    </row>
    <row r="48" spans="2:2" x14ac:dyDescent="0.25">
      <c r="B48" s="23"/>
    </row>
    <row r="49" spans="2:2" x14ac:dyDescent="0.25">
      <c r="B49" s="23"/>
    </row>
    <row r="50" spans="2:2" x14ac:dyDescent="0.25">
      <c r="B50" s="23"/>
    </row>
    <row r="51" spans="2:2" x14ac:dyDescent="0.25">
      <c r="B51" s="23"/>
    </row>
    <row r="52" spans="2:2" x14ac:dyDescent="0.25">
      <c r="B52" s="23"/>
    </row>
    <row r="53" spans="2:2" x14ac:dyDescent="0.25">
      <c r="B53" s="23"/>
    </row>
    <row r="54" spans="2:2" x14ac:dyDescent="0.25">
      <c r="B54" s="23"/>
    </row>
    <row r="55" spans="2:2" x14ac:dyDescent="0.25">
      <c r="B55" s="23"/>
    </row>
    <row r="56" spans="2:2" x14ac:dyDescent="0.25">
      <c r="B56" s="23"/>
    </row>
    <row r="57" spans="2:2" x14ac:dyDescent="0.25">
      <c r="B57" s="23"/>
    </row>
    <row r="58" spans="2:2" x14ac:dyDescent="0.25">
      <c r="B58" s="23"/>
    </row>
    <row r="59" spans="2:2" x14ac:dyDescent="0.25">
      <c r="B59" s="23"/>
    </row>
    <row r="60" spans="2:2" x14ac:dyDescent="0.25">
      <c r="B60" s="23"/>
    </row>
    <row r="61" spans="2:2" x14ac:dyDescent="0.25">
      <c r="B61" s="23"/>
    </row>
    <row r="62" spans="2:2" x14ac:dyDescent="0.25">
      <c r="B62" s="23"/>
    </row>
    <row r="63" spans="2:2" x14ac:dyDescent="0.25">
      <c r="B63" s="23"/>
    </row>
    <row r="64" spans="2:2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  <row r="68" spans="2:2" x14ac:dyDescent="0.25">
      <c r="B68" s="23"/>
    </row>
    <row r="69" spans="2:2" x14ac:dyDescent="0.25">
      <c r="B69" s="23"/>
    </row>
    <row r="70" spans="2:2" x14ac:dyDescent="0.25">
      <c r="B70" s="23"/>
    </row>
    <row r="71" spans="2:2" x14ac:dyDescent="0.25">
      <c r="B71" s="23"/>
    </row>
    <row r="72" spans="2:2" x14ac:dyDescent="0.25">
      <c r="B72" s="23"/>
    </row>
    <row r="73" spans="2:2" x14ac:dyDescent="0.25">
      <c r="B73" s="23"/>
    </row>
    <row r="74" spans="2:2" x14ac:dyDescent="0.25">
      <c r="B74" s="23"/>
    </row>
    <row r="75" spans="2:2" x14ac:dyDescent="0.25">
      <c r="B75" s="23"/>
    </row>
    <row r="76" spans="2:2" x14ac:dyDescent="0.25">
      <c r="B76" s="23"/>
    </row>
    <row r="77" spans="2:2" x14ac:dyDescent="0.25">
      <c r="B77" s="23"/>
    </row>
    <row r="78" spans="2:2" x14ac:dyDescent="0.25">
      <c r="B78" s="23"/>
    </row>
    <row r="79" spans="2:2" x14ac:dyDescent="0.25">
      <c r="B79" s="23"/>
    </row>
    <row r="80" spans="2:2" x14ac:dyDescent="0.25">
      <c r="B80" s="23"/>
    </row>
    <row r="81" spans="2:2" x14ac:dyDescent="0.25">
      <c r="B81" s="23"/>
    </row>
    <row r="82" spans="2:2" x14ac:dyDescent="0.25">
      <c r="B82" s="23"/>
    </row>
    <row r="83" spans="2:2" x14ac:dyDescent="0.25">
      <c r="B83" s="23"/>
    </row>
    <row r="84" spans="2:2" x14ac:dyDescent="0.25">
      <c r="B84" s="23"/>
    </row>
    <row r="85" spans="2:2" x14ac:dyDescent="0.25">
      <c r="B85" s="23"/>
    </row>
    <row r="86" spans="2:2" x14ac:dyDescent="0.25">
      <c r="B86" s="23"/>
    </row>
    <row r="87" spans="2:2" x14ac:dyDescent="0.25">
      <c r="B87" s="23"/>
    </row>
    <row r="88" spans="2:2" x14ac:dyDescent="0.25">
      <c r="B88" s="23"/>
    </row>
    <row r="89" spans="2:2" x14ac:dyDescent="0.25">
      <c r="B89" s="23"/>
    </row>
    <row r="90" spans="2:2" x14ac:dyDescent="0.25">
      <c r="B90" s="23"/>
    </row>
    <row r="91" spans="2:2" x14ac:dyDescent="0.25">
      <c r="B91" s="23"/>
    </row>
    <row r="92" spans="2:2" x14ac:dyDescent="0.25">
      <c r="B92" s="23"/>
    </row>
    <row r="93" spans="2:2" x14ac:dyDescent="0.25">
      <c r="B93" s="23"/>
    </row>
    <row r="94" spans="2:2" x14ac:dyDescent="0.25">
      <c r="B94" s="23"/>
    </row>
    <row r="95" spans="2:2" x14ac:dyDescent="0.25">
      <c r="B95" s="23"/>
    </row>
    <row r="96" spans="2:2" x14ac:dyDescent="0.25">
      <c r="B96" s="23"/>
    </row>
    <row r="97" spans="2:2" x14ac:dyDescent="0.25">
      <c r="B97" s="23"/>
    </row>
    <row r="98" spans="2:2" x14ac:dyDescent="0.25">
      <c r="B98" s="23"/>
    </row>
    <row r="99" spans="2:2" x14ac:dyDescent="0.25">
      <c r="B99" s="23"/>
    </row>
    <row r="100" spans="2:2" x14ac:dyDescent="0.25">
      <c r="B100" s="23"/>
    </row>
    <row r="101" spans="2:2" x14ac:dyDescent="0.25">
      <c r="B101" s="23"/>
    </row>
    <row r="102" spans="2:2" x14ac:dyDescent="0.25">
      <c r="B102" s="23"/>
    </row>
    <row r="103" spans="2:2" x14ac:dyDescent="0.25">
      <c r="B103" s="23"/>
    </row>
    <row r="104" spans="2:2" x14ac:dyDescent="0.25">
      <c r="B104" s="23"/>
    </row>
    <row r="105" spans="2:2" x14ac:dyDescent="0.25">
      <c r="B105" s="23"/>
    </row>
    <row r="106" spans="2:2" x14ac:dyDescent="0.25">
      <c r="B106" s="23"/>
    </row>
    <row r="107" spans="2:2" x14ac:dyDescent="0.25">
      <c r="B107" s="23"/>
    </row>
    <row r="108" spans="2:2" x14ac:dyDescent="0.25">
      <c r="B108" s="23"/>
    </row>
    <row r="109" spans="2:2" x14ac:dyDescent="0.25">
      <c r="B109" s="23"/>
    </row>
    <row r="110" spans="2:2" x14ac:dyDescent="0.25">
      <c r="B110" s="23"/>
    </row>
    <row r="111" spans="2:2" x14ac:dyDescent="0.25">
      <c r="B111" s="23"/>
    </row>
    <row r="112" spans="2:2" x14ac:dyDescent="0.25">
      <c r="B112" s="23"/>
    </row>
    <row r="113" spans="2:2" x14ac:dyDescent="0.25">
      <c r="B113" s="23"/>
    </row>
    <row r="114" spans="2:2" x14ac:dyDescent="0.25">
      <c r="B114" s="23"/>
    </row>
    <row r="115" spans="2:2" x14ac:dyDescent="0.25">
      <c r="B115" s="23"/>
    </row>
    <row r="116" spans="2:2" x14ac:dyDescent="0.25">
      <c r="B116" s="23"/>
    </row>
    <row r="117" spans="2:2" x14ac:dyDescent="0.25">
      <c r="B117" s="23"/>
    </row>
    <row r="118" spans="2:2" x14ac:dyDescent="0.25">
      <c r="B118" s="23"/>
    </row>
    <row r="119" spans="2:2" x14ac:dyDescent="0.25">
      <c r="B119" s="23"/>
    </row>
    <row r="120" spans="2:2" x14ac:dyDescent="0.25">
      <c r="B120" s="23"/>
    </row>
    <row r="121" spans="2:2" x14ac:dyDescent="0.25">
      <c r="B121" s="23"/>
    </row>
    <row r="122" spans="2:2" x14ac:dyDescent="0.25">
      <c r="B122" s="23"/>
    </row>
    <row r="123" spans="2:2" x14ac:dyDescent="0.25">
      <c r="B123" s="23"/>
    </row>
    <row r="124" spans="2:2" x14ac:dyDescent="0.25">
      <c r="B124" s="23"/>
    </row>
    <row r="125" spans="2:2" x14ac:dyDescent="0.25">
      <c r="B125" s="23"/>
    </row>
    <row r="126" spans="2:2" x14ac:dyDescent="0.25">
      <c r="B126" s="23"/>
    </row>
    <row r="127" spans="2:2" x14ac:dyDescent="0.25">
      <c r="B127" s="23"/>
    </row>
    <row r="128" spans="2:2" x14ac:dyDescent="0.25">
      <c r="B128" s="23"/>
    </row>
    <row r="129" spans="2:2" x14ac:dyDescent="0.25">
      <c r="B129" s="23"/>
    </row>
    <row r="130" spans="2:2" x14ac:dyDescent="0.25">
      <c r="B130" s="23"/>
    </row>
    <row r="131" spans="2:2" x14ac:dyDescent="0.25">
      <c r="B131" s="23"/>
    </row>
    <row r="132" spans="2:2" x14ac:dyDescent="0.25">
      <c r="B132" s="23"/>
    </row>
    <row r="133" spans="2:2" x14ac:dyDescent="0.25">
      <c r="B133" s="23"/>
    </row>
    <row r="134" spans="2:2" x14ac:dyDescent="0.25">
      <c r="B134" s="23"/>
    </row>
    <row r="135" spans="2:2" x14ac:dyDescent="0.25">
      <c r="B135" s="23"/>
    </row>
    <row r="136" spans="2:2" x14ac:dyDescent="0.25">
      <c r="B136" s="23"/>
    </row>
    <row r="137" spans="2:2" x14ac:dyDescent="0.25">
      <c r="B137" s="23"/>
    </row>
    <row r="138" spans="2:2" x14ac:dyDescent="0.25">
      <c r="B138" s="23"/>
    </row>
    <row r="139" spans="2:2" x14ac:dyDescent="0.25">
      <c r="B139" s="23"/>
    </row>
    <row r="140" spans="2:2" x14ac:dyDescent="0.25">
      <c r="B140" s="23"/>
    </row>
    <row r="141" spans="2:2" x14ac:dyDescent="0.25">
      <c r="B141" s="23"/>
    </row>
    <row r="142" spans="2:2" x14ac:dyDescent="0.25">
      <c r="B142" s="23"/>
    </row>
    <row r="143" spans="2:2" x14ac:dyDescent="0.25">
      <c r="B143" s="23"/>
    </row>
    <row r="144" spans="2:2" x14ac:dyDescent="0.25">
      <c r="B144" s="23"/>
    </row>
    <row r="145" spans="2:2" x14ac:dyDescent="0.25">
      <c r="B145" s="23"/>
    </row>
    <row r="146" spans="2:2" x14ac:dyDescent="0.25">
      <c r="B146" s="23"/>
    </row>
    <row r="147" spans="2:2" x14ac:dyDescent="0.25">
      <c r="B147" s="23"/>
    </row>
    <row r="148" spans="2:2" x14ac:dyDescent="0.25">
      <c r="B148" s="23"/>
    </row>
    <row r="149" spans="2:2" x14ac:dyDescent="0.25">
      <c r="B149" s="23"/>
    </row>
    <row r="150" spans="2:2" x14ac:dyDescent="0.25">
      <c r="B150" s="23"/>
    </row>
    <row r="151" spans="2:2" x14ac:dyDescent="0.25">
      <c r="B151" s="23"/>
    </row>
    <row r="152" spans="2:2" x14ac:dyDescent="0.25">
      <c r="B152" s="23"/>
    </row>
    <row r="153" spans="2:2" x14ac:dyDescent="0.25">
      <c r="B153" s="23"/>
    </row>
    <row r="154" spans="2:2" x14ac:dyDescent="0.25">
      <c r="B154" s="23"/>
    </row>
    <row r="155" spans="2:2" x14ac:dyDescent="0.25">
      <c r="B155" s="23"/>
    </row>
    <row r="156" spans="2:2" x14ac:dyDescent="0.25">
      <c r="B156" s="23"/>
    </row>
    <row r="157" spans="2:2" x14ac:dyDescent="0.25">
      <c r="B157" s="23"/>
    </row>
    <row r="158" spans="2:2" x14ac:dyDescent="0.25">
      <c r="B158" s="23"/>
    </row>
    <row r="159" spans="2:2" x14ac:dyDescent="0.25">
      <c r="B159" s="23"/>
    </row>
    <row r="160" spans="2:2" x14ac:dyDescent="0.25">
      <c r="B160" s="23"/>
    </row>
    <row r="161" spans="2:2" x14ac:dyDescent="0.25">
      <c r="B161" s="23"/>
    </row>
    <row r="162" spans="2:2" x14ac:dyDescent="0.25">
      <c r="B162" s="23"/>
    </row>
    <row r="163" spans="2:2" x14ac:dyDescent="0.25">
      <c r="B163" s="23"/>
    </row>
    <row r="164" spans="2:2" x14ac:dyDescent="0.25">
      <c r="B164" s="23"/>
    </row>
    <row r="165" spans="2:2" x14ac:dyDescent="0.25">
      <c r="B165" s="23"/>
    </row>
    <row r="166" spans="2:2" x14ac:dyDescent="0.25">
      <c r="B166" s="23"/>
    </row>
    <row r="167" spans="2:2" x14ac:dyDescent="0.25">
      <c r="B167" s="23"/>
    </row>
    <row r="168" spans="2:2" x14ac:dyDescent="0.25">
      <c r="B168" s="23"/>
    </row>
    <row r="169" spans="2:2" x14ac:dyDescent="0.25">
      <c r="B169" s="23"/>
    </row>
    <row r="170" spans="2:2" x14ac:dyDescent="0.25">
      <c r="B170" s="23"/>
    </row>
    <row r="171" spans="2:2" x14ac:dyDescent="0.25">
      <c r="B171" s="23"/>
    </row>
    <row r="172" spans="2:2" x14ac:dyDescent="0.25">
      <c r="B172" s="23"/>
    </row>
    <row r="173" spans="2:2" x14ac:dyDescent="0.25">
      <c r="B173" s="23"/>
    </row>
    <row r="174" spans="2:2" x14ac:dyDescent="0.25">
      <c r="B174" s="23"/>
    </row>
    <row r="175" spans="2:2" x14ac:dyDescent="0.25">
      <c r="B175" s="23"/>
    </row>
    <row r="176" spans="2:2" x14ac:dyDescent="0.25">
      <c r="B176" s="23"/>
    </row>
    <row r="177" spans="2:2" x14ac:dyDescent="0.25">
      <c r="B177" s="23"/>
    </row>
    <row r="178" spans="2:2" x14ac:dyDescent="0.25">
      <c r="B178" s="23"/>
    </row>
    <row r="179" spans="2:2" x14ac:dyDescent="0.25">
      <c r="B179" s="23"/>
    </row>
    <row r="180" spans="2:2" x14ac:dyDescent="0.25">
      <c r="B180" s="23"/>
    </row>
    <row r="181" spans="2:2" x14ac:dyDescent="0.25">
      <c r="B181" s="23"/>
    </row>
    <row r="182" spans="2:2" x14ac:dyDescent="0.25">
      <c r="B182" s="23"/>
    </row>
    <row r="183" spans="2:2" x14ac:dyDescent="0.25">
      <c r="B183" s="23"/>
    </row>
    <row r="184" spans="2:2" x14ac:dyDescent="0.25">
      <c r="B184" s="23"/>
    </row>
    <row r="185" spans="2:2" x14ac:dyDescent="0.25">
      <c r="B185" s="23"/>
    </row>
    <row r="186" spans="2:2" x14ac:dyDescent="0.25">
      <c r="B186" s="23"/>
    </row>
    <row r="187" spans="2:2" x14ac:dyDescent="0.25">
      <c r="B187" s="23"/>
    </row>
    <row r="188" spans="2:2" x14ac:dyDescent="0.25">
      <c r="B188" s="23"/>
    </row>
    <row r="189" spans="2:2" x14ac:dyDescent="0.25">
      <c r="B189" s="23"/>
    </row>
    <row r="190" spans="2:2" x14ac:dyDescent="0.25">
      <c r="B190" s="23"/>
    </row>
    <row r="191" spans="2:2" x14ac:dyDescent="0.25">
      <c r="B191" s="23"/>
    </row>
    <row r="192" spans="2:2" x14ac:dyDescent="0.25">
      <c r="B192" s="23"/>
    </row>
    <row r="193" spans="2:2" x14ac:dyDescent="0.25">
      <c r="B193" s="23"/>
    </row>
    <row r="194" spans="2:2" x14ac:dyDescent="0.25">
      <c r="B194" s="23"/>
    </row>
    <row r="195" spans="2:2" x14ac:dyDescent="0.25">
      <c r="B195" s="23"/>
    </row>
    <row r="196" spans="2:2" x14ac:dyDescent="0.25">
      <c r="B196" s="23"/>
    </row>
    <row r="197" spans="2:2" x14ac:dyDescent="0.25">
      <c r="B197" s="23"/>
    </row>
    <row r="198" spans="2:2" x14ac:dyDescent="0.25">
      <c r="B198" s="23"/>
    </row>
    <row r="199" spans="2:2" x14ac:dyDescent="0.25">
      <c r="B199" s="23"/>
    </row>
    <row r="200" spans="2:2" x14ac:dyDescent="0.25">
      <c r="B200" s="23"/>
    </row>
    <row r="201" spans="2:2" x14ac:dyDescent="0.25">
      <c r="B201" s="23"/>
    </row>
    <row r="202" spans="2:2" x14ac:dyDescent="0.25">
      <c r="B202" s="23"/>
    </row>
    <row r="203" spans="2:2" x14ac:dyDescent="0.25">
      <c r="B203" s="23"/>
    </row>
    <row r="204" spans="2:2" x14ac:dyDescent="0.25">
      <c r="B204" s="23"/>
    </row>
    <row r="205" spans="2:2" x14ac:dyDescent="0.25">
      <c r="B205" s="23"/>
    </row>
    <row r="206" spans="2:2" x14ac:dyDescent="0.25">
      <c r="B206" s="23"/>
    </row>
    <row r="207" spans="2:2" x14ac:dyDescent="0.25">
      <c r="B207" s="23"/>
    </row>
    <row r="208" spans="2:2" x14ac:dyDescent="0.25">
      <c r="B208" s="23"/>
    </row>
    <row r="209" spans="2:2" x14ac:dyDescent="0.25">
      <c r="B209" s="23"/>
    </row>
    <row r="210" spans="2:2" x14ac:dyDescent="0.25">
      <c r="B210" s="23"/>
    </row>
    <row r="211" spans="2:2" x14ac:dyDescent="0.25">
      <c r="B211" s="23"/>
    </row>
    <row r="212" spans="2:2" x14ac:dyDescent="0.25">
      <c r="B212" s="23"/>
    </row>
    <row r="213" spans="2:2" x14ac:dyDescent="0.25">
      <c r="B213" s="23"/>
    </row>
    <row r="214" spans="2:2" x14ac:dyDescent="0.25">
      <c r="B214" s="23"/>
    </row>
    <row r="215" spans="2:2" x14ac:dyDescent="0.25">
      <c r="B215" s="23"/>
    </row>
    <row r="216" spans="2:2" x14ac:dyDescent="0.25">
      <c r="B216" s="23"/>
    </row>
    <row r="217" spans="2:2" x14ac:dyDescent="0.25">
      <c r="B217" s="23"/>
    </row>
    <row r="218" spans="2:2" x14ac:dyDescent="0.25">
      <c r="B218" s="23"/>
    </row>
    <row r="219" spans="2:2" x14ac:dyDescent="0.25">
      <c r="B219" s="23"/>
    </row>
    <row r="220" spans="2:2" x14ac:dyDescent="0.25">
      <c r="B220" s="23"/>
    </row>
    <row r="221" spans="2:2" x14ac:dyDescent="0.25">
      <c r="B221" s="23"/>
    </row>
    <row r="222" spans="2:2" x14ac:dyDescent="0.25">
      <c r="B222" s="23"/>
    </row>
    <row r="223" spans="2:2" x14ac:dyDescent="0.25">
      <c r="B223" s="23"/>
    </row>
    <row r="224" spans="2:2" x14ac:dyDescent="0.25">
      <c r="B224" s="23"/>
    </row>
    <row r="225" spans="2:2" x14ac:dyDescent="0.25">
      <c r="B225" s="23"/>
    </row>
    <row r="226" spans="2:2" x14ac:dyDescent="0.25">
      <c r="B226" s="23"/>
    </row>
    <row r="227" spans="2:2" x14ac:dyDescent="0.25">
      <c r="B227" s="23"/>
    </row>
    <row r="228" spans="2:2" x14ac:dyDescent="0.25">
      <c r="B228" s="23"/>
    </row>
    <row r="229" spans="2:2" x14ac:dyDescent="0.25">
      <c r="B229" s="23"/>
    </row>
    <row r="230" spans="2:2" x14ac:dyDescent="0.25">
      <c r="B230" s="23"/>
    </row>
    <row r="231" spans="2:2" x14ac:dyDescent="0.25">
      <c r="B231" s="23"/>
    </row>
    <row r="232" spans="2:2" x14ac:dyDescent="0.25">
      <c r="B232" s="23"/>
    </row>
    <row r="233" spans="2:2" x14ac:dyDescent="0.25">
      <c r="B233" s="23"/>
    </row>
    <row r="234" spans="2:2" x14ac:dyDescent="0.25">
      <c r="B234" s="23"/>
    </row>
    <row r="235" spans="2:2" x14ac:dyDescent="0.25">
      <c r="B235" s="23"/>
    </row>
    <row r="236" spans="2:2" x14ac:dyDescent="0.25">
      <c r="B236" s="23"/>
    </row>
    <row r="237" spans="2:2" x14ac:dyDescent="0.25">
      <c r="B237" s="23"/>
    </row>
    <row r="238" spans="2:2" x14ac:dyDescent="0.25">
      <c r="B238" s="23"/>
    </row>
    <row r="239" spans="2:2" x14ac:dyDescent="0.25">
      <c r="B239" s="23"/>
    </row>
    <row r="240" spans="2:2" x14ac:dyDescent="0.25">
      <c r="B240" s="23"/>
    </row>
    <row r="241" spans="2:2" x14ac:dyDescent="0.25">
      <c r="B241" s="23"/>
    </row>
    <row r="242" spans="2:2" x14ac:dyDescent="0.25">
      <c r="B242" s="23"/>
    </row>
    <row r="243" spans="2:2" x14ac:dyDescent="0.25">
      <c r="B243" s="23"/>
    </row>
    <row r="244" spans="2:2" x14ac:dyDescent="0.25">
      <c r="B244" s="23"/>
    </row>
    <row r="245" spans="2:2" x14ac:dyDescent="0.25">
      <c r="B245" s="23"/>
    </row>
    <row r="246" spans="2:2" x14ac:dyDescent="0.25">
      <c r="B246" s="23"/>
    </row>
    <row r="247" spans="2:2" x14ac:dyDescent="0.25">
      <c r="B247" s="23"/>
    </row>
    <row r="248" spans="2:2" x14ac:dyDescent="0.25">
      <c r="B248" s="23"/>
    </row>
    <row r="249" spans="2:2" x14ac:dyDescent="0.25">
      <c r="B249" s="23"/>
    </row>
    <row r="250" spans="2:2" x14ac:dyDescent="0.25">
      <c r="B250" s="23"/>
    </row>
    <row r="251" spans="2:2" x14ac:dyDescent="0.25">
      <c r="B251" s="23"/>
    </row>
    <row r="252" spans="2:2" x14ac:dyDescent="0.25">
      <c r="B252" s="23"/>
    </row>
    <row r="253" spans="2:2" x14ac:dyDescent="0.25">
      <c r="B253" s="23"/>
    </row>
    <row r="254" spans="2:2" x14ac:dyDescent="0.25">
      <c r="B254" s="23"/>
    </row>
    <row r="255" spans="2:2" x14ac:dyDescent="0.25">
      <c r="B255" s="23"/>
    </row>
    <row r="256" spans="2:2" x14ac:dyDescent="0.25">
      <c r="B256" s="23"/>
    </row>
    <row r="257" spans="2:2" x14ac:dyDescent="0.25">
      <c r="B257" s="23"/>
    </row>
    <row r="258" spans="2:2" x14ac:dyDescent="0.25">
      <c r="B258" s="23"/>
    </row>
    <row r="259" spans="2:2" x14ac:dyDescent="0.25">
      <c r="B259" s="23"/>
    </row>
    <row r="260" spans="2:2" x14ac:dyDescent="0.25">
      <c r="B260" s="23"/>
    </row>
    <row r="261" spans="2:2" x14ac:dyDescent="0.25">
      <c r="B261" s="23"/>
    </row>
    <row r="262" spans="2:2" x14ac:dyDescent="0.25">
      <c r="B262" s="23"/>
    </row>
    <row r="263" spans="2:2" x14ac:dyDescent="0.25">
      <c r="B263" s="23"/>
    </row>
    <row r="264" spans="2:2" x14ac:dyDescent="0.25">
      <c r="B264" s="23"/>
    </row>
    <row r="265" spans="2:2" x14ac:dyDescent="0.25">
      <c r="B265" s="23"/>
    </row>
    <row r="266" spans="2:2" x14ac:dyDescent="0.25">
      <c r="B266" s="23"/>
    </row>
    <row r="267" spans="2:2" x14ac:dyDescent="0.25">
      <c r="B267" s="23"/>
    </row>
    <row r="268" spans="2:2" x14ac:dyDescent="0.25">
      <c r="B268" s="23"/>
    </row>
    <row r="269" spans="2:2" x14ac:dyDescent="0.25">
      <c r="B269" s="23"/>
    </row>
    <row r="270" spans="2:2" x14ac:dyDescent="0.25">
      <c r="B270" s="23"/>
    </row>
    <row r="271" spans="2:2" x14ac:dyDescent="0.25">
      <c r="B271" s="23"/>
    </row>
    <row r="272" spans="2:2" x14ac:dyDescent="0.25">
      <c r="B272" s="23"/>
    </row>
    <row r="273" spans="2:2" x14ac:dyDescent="0.25">
      <c r="B273" s="23"/>
    </row>
    <row r="274" spans="2:2" x14ac:dyDescent="0.25">
      <c r="B274" s="23"/>
    </row>
    <row r="275" spans="2:2" x14ac:dyDescent="0.25">
      <c r="B275" s="23"/>
    </row>
    <row r="276" spans="2:2" x14ac:dyDescent="0.25">
      <c r="B276" s="23"/>
    </row>
    <row r="277" spans="2:2" x14ac:dyDescent="0.25">
      <c r="B277" s="23"/>
    </row>
    <row r="278" spans="2:2" x14ac:dyDescent="0.25">
      <c r="B278" s="23"/>
    </row>
    <row r="279" spans="2:2" x14ac:dyDescent="0.25">
      <c r="B279" s="23"/>
    </row>
    <row r="280" spans="2:2" x14ac:dyDescent="0.25">
      <c r="B280" s="23"/>
    </row>
    <row r="281" spans="2:2" x14ac:dyDescent="0.25">
      <c r="B281" s="23"/>
    </row>
    <row r="282" spans="2:2" x14ac:dyDescent="0.25">
      <c r="B282" s="23"/>
    </row>
    <row r="283" spans="2:2" x14ac:dyDescent="0.25">
      <c r="B283" s="23"/>
    </row>
    <row r="284" spans="2:2" x14ac:dyDescent="0.25">
      <c r="B284" s="23"/>
    </row>
    <row r="285" spans="2:2" x14ac:dyDescent="0.25">
      <c r="B285" s="23"/>
    </row>
    <row r="286" spans="2:2" x14ac:dyDescent="0.25">
      <c r="B286" s="23"/>
    </row>
    <row r="287" spans="2:2" x14ac:dyDescent="0.25">
      <c r="B287" s="23"/>
    </row>
    <row r="288" spans="2:2" x14ac:dyDescent="0.25">
      <c r="B288" s="23"/>
    </row>
    <row r="289" spans="2:2" x14ac:dyDescent="0.25">
      <c r="B289" s="23"/>
    </row>
    <row r="290" spans="2:2" x14ac:dyDescent="0.25">
      <c r="B290" s="23"/>
    </row>
    <row r="291" spans="2:2" x14ac:dyDescent="0.25">
      <c r="B291" s="23"/>
    </row>
    <row r="292" spans="2:2" x14ac:dyDescent="0.25">
      <c r="B292" s="23"/>
    </row>
    <row r="293" spans="2:2" x14ac:dyDescent="0.25">
      <c r="B293" s="23"/>
    </row>
    <row r="294" spans="2:2" x14ac:dyDescent="0.25">
      <c r="B294" s="23"/>
    </row>
    <row r="295" spans="2:2" x14ac:dyDescent="0.25">
      <c r="B295" s="23"/>
    </row>
    <row r="296" spans="2:2" x14ac:dyDescent="0.25">
      <c r="B296" s="23"/>
    </row>
    <row r="297" spans="2:2" x14ac:dyDescent="0.25">
      <c r="B297" s="23"/>
    </row>
    <row r="298" spans="2:2" x14ac:dyDescent="0.25">
      <c r="B298" s="23"/>
    </row>
    <row r="299" spans="2:2" x14ac:dyDescent="0.25">
      <c r="B299" s="23"/>
    </row>
    <row r="300" spans="2:2" x14ac:dyDescent="0.25">
      <c r="B300" s="23"/>
    </row>
    <row r="301" spans="2:2" x14ac:dyDescent="0.25">
      <c r="B301" s="23"/>
    </row>
    <row r="302" spans="2:2" x14ac:dyDescent="0.25">
      <c r="B302" s="23"/>
    </row>
    <row r="303" spans="2:2" x14ac:dyDescent="0.25">
      <c r="B303" s="23"/>
    </row>
    <row r="304" spans="2:2" x14ac:dyDescent="0.25">
      <c r="B304" s="23"/>
    </row>
    <row r="305" spans="2:2" x14ac:dyDescent="0.25">
      <c r="B305" s="23"/>
    </row>
    <row r="306" spans="2:2" x14ac:dyDescent="0.25">
      <c r="B306" s="23"/>
    </row>
    <row r="307" spans="2:2" x14ac:dyDescent="0.25">
      <c r="B307" s="23"/>
    </row>
    <row r="308" spans="2:2" x14ac:dyDescent="0.25">
      <c r="B308" s="23"/>
    </row>
    <row r="309" spans="2:2" x14ac:dyDescent="0.25">
      <c r="B309" s="23"/>
    </row>
    <row r="310" spans="2:2" x14ac:dyDescent="0.25">
      <c r="B310" s="23"/>
    </row>
    <row r="311" spans="2:2" x14ac:dyDescent="0.25">
      <c r="B311" s="23"/>
    </row>
    <row r="312" spans="2:2" x14ac:dyDescent="0.25">
      <c r="B312" s="23"/>
    </row>
    <row r="313" spans="2:2" x14ac:dyDescent="0.25">
      <c r="B313" s="23"/>
    </row>
    <row r="314" spans="2:2" x14ac:dyDescent="0.25">
      <c r="B314" s="23"/>
    </row>
    <row r="315" spans="2:2" x14ac:dyDescent="0.25">
      <c r="B315" s="23"/>
    </row>
    <row r="316" spans="2:2" x14ac:dyDescent="0.25">
      <c r="B316" s="23"/>
    </row>
    <row r="317" spans="2:2" x14ac:dyDescent="0.25">
      <c r="B317" s="23"/>
    </row>
    <row r="318" spans="2:2" x14ac:dyDescent="0.25">
      <c r="B318" s="23"/>
    </row>
    <row r="319" spans="2:2" x14ac:dyDescent="0.25">
      <c r="B319" s="23"/>
    </row>
    <row r="320" spans="2:2" x14ac:dyDescent="0.25">
      <c r="B320" s="23"/>
    </row>
    <row r="321" spans="2:2" x14ac:dyDescent="0.25">
      <c r="B321" s="23"/>
    </row>
    <row r="322" spans="2:2" x14ac:dyDescent="0.25">
      <c r="B322" s="23"/>
    </row>
    <row r="323" spans="2:2" x14ac:dyDescent="0.25">
      <c r="B323" s="23"/>
    </row>
    <row r="324" spans="2:2" x14ac:dyDescent="0.25">
      <c r="B324" s="23"/>
    </row>
    <row r="325" spans="2:2" x14ac:dyDescent="0.25">
      <c r="B325" s="23"/>
    </row>
    <row r="326" spans="2:2" x14ac:dyDescent="0.25">
      <c r="B326" s="23"/>
    </row>
    <row r="327" spans="2:2" x14ac:dyDescent="0.25">
      <c r="B327" s="23"/>
    </row>
    <row r="328" spans="2:2" x14ac:dyDescent="0.25">
      <c r="B328" s="23"/>
    </row>
    <row r="329" spans="2:2" x14ac:dyDescent="0.25">
      <c r="B329" s="23"/>
    </row>
    <row r="330" spans="2:2" x14ac:dyDescent="0.25">
      <c r="B330" s="23"/>
    </row>
    <row r="331" spans="2:2" x14ac:dyDescent="0.25">
      <c r="B331" s="23"/>
    </row>
    <row r="332" spans="2:2" x14ac:dyDescent="0.25">
      <c r="B332" s="23"/>
    </row>
    <row r="333" spans="2:2" x14ac:dyDescent="0.25">
      <c r="B333" s="23"/>
    </row>
    <row r="334" spans="2:2" x14ac:dyDescent="0.25">
      <c r="B334" s="23"/>
    </row>
    <row r="335" spans="2:2" x14ac:dyDescent="0.25">
      <c r="B335" s="23"/>
    </row>
    <row r="336" spans="2:2" x14ac:dyDescent="0.25">
      <c r="B336" s="23"/>
    </row>
    <row r="337" spans="2:2" x14ac:dyDescent="0.25">
      <c r="B337" s="23"/>
    </row>
    <row r="338" spans="2:2" x14ac:dyDescent="0.25">
      <c r="B338" s="23"/>
    </row>
    <row r="339" spans="2:2" x14ac:dyDescent="0.25">
      <c r="B339" s="23"/>
    </row>
    <row r="340" spans="2:2" x14ac:dyDescent="0.25">
      <c r="B340" s="23"/>
    </row>
    <row r="341" spans="2:2" x14ac:dyDescent="0.25">
      <c r="B341" s="23"/>
    </row>
    <row r="342" spans="2:2" x14ac:dyDescent="0.25">
      <c r="B342" s="23"/>
    </row>
    <row r="343" spans="2:2" x14ac:dyDescent="0.25">
      <c r="B343" s="23"/>
    </row>
    <row r="344" spans="2:2" x14ac:dyDescent="0.25">
      <c r="B344" s="23"/>
    </row>
    <row r="345" spans="2:2" x14ac:dyDescent="0.25">
      <c r="B345" s="23"/>
    </row>
    <row r="346" spans="2:2" x14ac:dyDescent="0.25">
      <c r="B346" s="23"/>
    </row>
    <row r="347" spans="2:2" x14ac:dyDescent="0.25">
      <c r="B347" s="23"/>
    </row>
    <row r="348" spans="2:2" x14ac:dyDescent="0.25">
      <c r="B348" s="23"/>
    </row>
    <row r="349" spans="2:2" x14ac:dyDescent="0.25">
      <c r="B349" s="23"/>
    </row>
    <row r="350" spans="2:2" x14ac:dyDescent="0.25">
      <c r="B350" s="23"/>
    </row>
    <row r="351" spans="2:2" x14ac:dyDescent="0.25">
      <c r="B351" s="23"/>
    </row>
    <row r="352" spans="2:2" x14ac:dyDescent="0.25">
      <c r="B352" s="23"/>
    </row>
    <row r="353" spans="2:2" x14ac:dyDescent="0.25">
      <c r="B353" s="23"/>
    </row>
    <row r="354" spans="2:2" x14ac:dyDescent="0.25">
      <c r="B354" s="23"/>
    </row>
    <row r="355" spans="2:2" x14ac:dyDescent="0.25">
      <c r="B355" s="23"/>
    </row>
    <row r="356" spans="2:2" x14ac:dyDescent="0.25">
      <c r="B356" s="23"/>
    </row>
    <row r="357" spans="2:2" x14ac:dyDescent="0.25">
      <c r="B357" s="23"/>
    </row>
    <row r="358" spans="2:2" x14ac:dyDescent="0.25">
      <c r="B358" s="23"/>
    </row>
    <row r="359" spans="2:2" x14ac:dyDescent="0.25">
      <c r="B359" s="23"/>
    </row>
    <row r="360" spans="2:2" x14ac:dyDescent="0.25">
      <c r="B360" s="23"/>
    </row>
    <row r="361" spans="2:2" x14ac:dyDescent="0.25">
      <c r="B361" s="23"/>
    </row>
    <row r="362" spans="2:2" x14ac:dyDescent="0.25">
      <c r="B362" s="23"/>
    </row>
    <row r="363" spans="2:2" x14ac:dyDescent="0.25">
      <c r="B363" s="23"/>
    </row>
    <row r="364" spans="2:2" x14ac:dyDescent="0.25">
      <c r="B364" s="23"/>
    </row>
    <row r="365" spans="2:2" x14ac:dyDescent="0.25">
      <c r="B365" s="23"/>
    </row>
    <row r="366" spans="2:2" x14ac:dyDescent="0.25">
      <c r="B366" s="23"/>
    </row>
    <row r="367" spans="2:2" x14ac:dyDescent="0.25">
      <c r="B367" s="23"/>
    </row>
    <row r="368" spans="2:2" x14ac:dyDescent="0.25">
      <c r="B368" s="23"/>
    </row>
    <row r="369" spans="2:2" x14ac:dyDescent="0.25">
      <c r="B369" s="23"/>
    </row>
    <row r="370" spans="2:2" x14ac:dyDescent="0.25">
      <c r="B370" s="23"/>
    </row>
    <row r="371" spans="2:2" x14ac:dyDescent="0.25">
      <c r="B371" s="23"/>
    </row>
    <row r="372" spans="2:2" x14ac:dyDescent="0.25">
      <c r="B372" s="23"/>
    </row>
    <row r="373" spans="2:2" x14ac:dyDescent="0.25">
      <c r="B373" s="23"/>
    </row>
    <row r="374" spans="2:2" x14ac:dyDescent="0.25">
      <c r="B374" s="23"/>
    </row>
    <row r="375" spans="2:2" x14ac:dyDescent="0.25">
      <c r="B375" s="23"/>
    </row>
    <row r="376" spans="2:2" x14ac:dyDescent="0.25">
      <c r="B376" s="23"/>
    </row>
    <row r="377" spans="2:2" x14ac:dyDescent="0.25">
      <c r="B377" s="23"/>
    </row>
    <row r="378" spans="2:2" x14ac:dyDescent="0.25">
      <c r="B378" s="23"/>
    </row>
    <row r="379" spans="2:2" x14ac:dyDescent="0.25">
      <c r="B379" s="23"/>
    </row>
    <row r="380" spans="2:2" x14ac:dyDescent="0.25">
      <c r="B380" s="23"/>
    </row>
    <row r="381" spans="2:2" x14ac:dyDescent="0.25">
      <c r="B381" s="23"/>
    </row>
    <row r="382" spans="2:2" x14ac:dyDescent="0.25">
      <c r="B382" s="23"/>
    </row>
    <row r="383" spans="2:2" x14ac:dyDescent="0.25">
      <c r="B383" s="23"/>
    </row>
    <row r="384" spans="2:2" x14ac:dyDescent="0.25">
      <c r="B384" s="23"/>
    </row>
    <row r="385" spans="2:2" x14ac:dyDescent="0.25">
      <c r="B385" s="23"/>
    </row>
    <row r="386" spans="2:2" x14ac:dyDescent="0.25">
      <c r="B386" s="23"/>
    </row>
    <row r="387" spans="2:2" x14ac:dyDescent="0.25">
      <c r="B387" s="23"/>
    </row>
    <row r="388" spans="2:2" x14ac:dyDescent="0.25">
      <c r="B388" s="23"/>
    </row>
    <row r="389" spans="2:2" x14ac:dyDescent="0.25">
      <c r="B389" s="23"/>
    </row>
    <row r="390" spans="2:2" x14ac:dyDescent="0.25">
      <c r="B390" s="23"/>
    </row>
    <row r="391" spans="2:2" x14ac:dyDescent="0.25">
      <c r="B391" s="23"/>
    </row>
    <row r="392" spans="2:2" x14ac:dyDescent="0.25">
      <c r="B392" s="23"/>
    </row>
    <row r="393" spans="2:2" x14ac:dyDescent="0.25">
      <c r="B393" s="23"/>
    </row>
    <row r="394" spans="2:2" x14ac:dyDescent="0.25">
      <c r="B394" s="23"/>
    </row>
    <row r="395" spans="2:2" x14ac:dyDescent="0.25">
      <c r="B395" s="23"/>
    </row>
    <row r="396" spans="2:2" x14ac:dyDescent="0.25">
      <c r="B396" s="23"/>
    </row>
    <row r="397" spans="2:2" x14ac:dyDescent="0.25">
      <c r="B397" s="23"/>
    </row>
    <row r="398" spans="2:2" x14ac:dyDescent="0.25">
      <c r="B398" s="23"/>
    </row>
    <row r="399" spans="2:2" x14ac:dyDescent="0.25">
      <c r="B399" s="23"/>
    </row>
    <row r="400" spans="2:2" x14ac:dyDescent="0.25">
      <c r="B400" s="23"/>
    </row>
    <row r="401" spans="2:2" x14ac:dyDescent="0.25">
      <c r="B401" s="23"/>
    </row>
    <row r="402" spans="2:2" x14ac:dyDescent="0.25">
      <c r="B402" s="23"/>
    </row>
    <row r="403" spans="2:2" x14ac:dyDescent="0.25">
      <c r="B403" s="23"/>
    </row>
    <row r="404" spans="2:2" x14ac:dyDescent="0.25">
      <c r="B404" s="23"/>
    </row>
    <row r="405" spans="2:2" x14ac:dyDescent="0.25">
      <c r="B405" s="23"/>
    </row>
    <row r="406" spans="2:2" x14ac:dyDescent="0.25">
      <c r="B406" s="23"/>
    </row>
    <row r="407" spans="2:2" x14ac:dyDescent="0.25">
      <c r="B407" s="23"/>
    </row>
    <row r="408" spans="2:2" x14ac:dyDescent="0.25">
      <c r="B408" s="23"/>
    </row>
    <row r="409" spans="2:2" x14ac:dyDescent="0.25">
      <c r="B409" s="23"/>
    </row>
    <row r="410" spans="2:2" x14ac:dyDescent="0.25">
      <c r="B410" s="23"/>
    </row>
    <row r="411" spans="2:2" x14ac:dyDescent="0.25">
      <c r="B411" s="23"/>
    </row>
    <row r="412" spans="2:2" x14ac:dyDescent="0.25">
      <c r="B412" s="23"/>
    </row>
    <row r="413" spans="2:2" x14ac:dyDescent="0.25">
      <c r="B413" s="23"/>
    </row>
    <row r="414" spans="2:2" x14ac:dyDescent="0.25">
      <c r="B414" s="23"/>
    </row>
    <row r="415" spans="2:2" x14ac:dyDescent="0.25">
      <c r="B415" s="23"/>
    </row>
    <row r="416" spans="2:2" x14ac:dyDescent="0.25">
      <c r="B416" s="23"/>
    </row>
    <row r="417" spans="2:2" x14ac:dyDescent="0.25">
      <c r="B417" s="23"/>
    </row>
    <row r="418" spans="2:2" x14ac:dyDescent="0.25">
      <c r="B418" s="23"/>
    </row>
    <row r="419" spans="2:2" x14ac:dyDescent="0.25">
      <c r="B419" s="23"/>
    </row>
    <row r="420" spans="2:2" x14ac:dyDescent="0.25">
      <c r="B420" s="23"/>
    </row>
    <row r="421" spans="2:2" x14ac:dyDescent="0.25">
      <c r="B421" s="23"/>
    </row>
    <row r="422" spans="2:2" x14ac:dyDescent="0.25">
      <c r="B422" s="23"/>
    </row>
    <row r="423" spans="2:2" x14ac:dyDescent="0.25">
      <c r="B423" s="23"/>
    </row>
    <row r="424" spans="2:2" x14ac:dyDescent="0.25">
      <c r="B424" s="23"/>
    </row>
    <row r="425" spans="2:2" x14ac:dyDescent="0.25">
      <c r="B425" s="23"/>
    </row>
    <row r="426" spans="2:2" x14ac:dyDescent="0.25">
      <c r="B426" s="23"/>
    </row>
    <row r="427" spans="2:2" x14ac:dyDescent="0.25">
      <c r="B427" s="23"/>
    </row>
    <row r="428" spans="2:2" x14ac:dyDescent="0.25">
      <c r="B428" s="23"/>
    </row>
    <row r="429" spans="2:2" x14ac:dyDescent="0.25">
      <c r="B429" s="23"/>
    </row>
    <row r="430" spans="2:2" x14ac:dyDescent="0.25">
      <c r="B430" s="23"/>
    </row>
    <row r="431" spans="2:2" x14ac:dyDescent="0.25">
      <c r="B431" s="23"/>
    </row>
    <row r="432" spans="2:2" x14ac:dyDescent="0.25">
      <c r="B432" s="23"/>
    </row>
    <row r="433" spans="2:2" x14ac:dyDescent="0.25">
      <c r="B433" s="23"/>
    </row>
    <row r="434" spans="2:2" x14ac:dyDescent="0.25">
      <c r="B434" s="23"/>
    </row>
    <row r="435" spans="2:2" x14ac:dyDescent="0.25">
      <c r="B435" s="23"/>
    </row>
    <row r="436" spans="2:2" x14ac:dyDescent="0.25">
      <c r="B436" s="23"/>
    </row>
    <row r="437" spans="2:2" x14ac:dyDescent="0.25">
      <c r="B437" s="23"/>
    </row>
    <row r="438" spans="2:2" x14ac:dyDescent="0.25">
      <c r="B438" s="23"/>
    </row>
    <row r="439" spans="2:2" x14ac:dyDescent="0.25">
      <c r="B439" s="23"/>
    </row>
    <row r="440" spans="2:2" x14ac:dyDescent="0.25">
      <c r="B440" s="23"/>
    </row>
    <row r="441" spans="2:2" x14ac:dyDescent="0.25">
      <c r="B441" s="23"/>
    </row>
    <row r="442" spans="2:2" x14ac:dyDescent="0.25">
      <c r="B442" s="23"/>
    </row>
    <row r="443" spans="2:2" x14ac:dyDescent="0.25">
      <c r="B443" s="23"/>
    </row>
    <row r="444" spans="2:2" x14ac:dyDescent="0.25">
      <c r="B444" s="23"/>
    </row>
    <row r="445" spans="2:2" x14ac:dyDescent="0.25">
      <c r="B445" s="23"/>
    </row>
    <row r="446" spans="2:2" x14ac:dyDescent="0.25">
      <c r="B446" s="23"/>
    </row>
    <row r="447" spans="2:2" x14ac:dyDescent="0.25">
      <c r="B447" s="23"/>
    </row>
    <row r="448" spans="2:2" x14ac:dyDescent="0.25">
      <c r="B448" s="23"/>
    </row>
    <row r="449" spans="2:2" x14ac:dyDescent="0.25">
      <c r="B449" s="23"/>
    </row>
    <row r="450" spans="2:2" x14ac:dyDescent="0.25">
      <c r="B450" s="23"/>
    </row>
    <row r="451" spans="2:2" x14ac:dyDescent="0.25">
      <c r="B451" s="23"/>
    </row>
    <row r="452" spans="2:2" x14ac:dyDescent="0.25">
      <c r="B452" s="23"/>
    </row>
    <row r="453" spans="2:2" x14ac:dyDescent="0.25">
      <c r="B453" s="23"/>
    </row>
    <row r="454" spans="2:2" x14ac:dyDescent="0.25">
      <c r="B454" s="23"/>
    </row>
    <row r="455" spans="2:2" x14ac:dyDescent="0.25">
      <c r="B455" s="23"/>
    </row>
    <row r="456" spans="2:2" x14ac:dyDescent="0.25">
      <c r="B456" s="23"/>
    </row>
    <row r="457" spans="2:2" x14ac:dyDescent="0.25">
      <c r="B457" s="23"/>
    </row>
    <row r="458" spans="2:2" x14ac:dyDescent="0.25">
      <c r="B458" s="23"/>
    </row>
    <row r="459" spans="2:2" x14ac:dyDescent="0.25">
      <c r="B459" s="23"/>
    </row>
    <row r="460" spans="2:2" x14ac:dyDescent="0.25">
      <c r="B460" s="23"/>
    </row>
    <row r="461" spans="2:2" x14ac:dyDescent="0.25">
      <c r="B461" s="23"/>
    </row>
    <row r="462" spans="2:2" x14ac:dyDescent="0.25">
      <c r="B462" s="23"/>
    </row>
    <row r="463" spans="2:2" x14ac:dyDescent="0.25">
      <c r="B463" s="23"/>
    </row>
    <row r="464" spans="2:2" x14ac:dyDescent="0.25">
      <c r="B464" s="23"/>
    </row>
    <row r="465" spans="2:2" x14ac:dyDescent="0.25">
      <c r="B465" s="23"/>
    </row>
    <row r="466" spans="2:2" x14ac:dyDescent="0.25">
      <c r="B466" s="23"/>
    </row>
    <row r="467" spans="2:2" x14ac:dyDescent="0.25">
      <c r="B467" s="23"/>
    </row>
    <row r="468" spans="2:2" x14ac:dyDescent="0.25">
      <c r="B468" s="23"/>
    </row>
    <row r="469" spans="2:2" x14ac:dyDescent="0.25">
      <c r="B469" s="23"/>
    </row>
    <row r="470" spans="2:2" x14ac:dyDescent="0.25">
      <c r="B470" s="23"/>
    </row>
    <row r="471" spans="2:2" x14ac:dyDescent="0.25">
      <c r="B471" s="23"/>
    </row>
    <row r="472" spans="2:2" x14ac:dyDescent="0.25">
      <c r="B472" s="23"/>
    </row>
    <row r="473" spans="2:2" x14ac:dyDescent="0.25">
      <c r="B473" s="23"/>
    </row>
    <row r="474" spans="2:2" x14ac:dyDescent="0.25">
      <c r="B474" s="23"/>
    </row>
    <row r="475" spans="2:2" x14ac:dyDescent="0.25">
      <c r="B475" s="23"/>
    </row>
    <row r="476" spans="2:2" x14ac:dyDescent="0.25">
      <c r="B476" s="23"/>
    </row>
    <row r="477" spans="2:2" x14ac:dyDescent="0.25">
      <c r="B477" s="23"/>
    </row>
    <row r="478" spans="2:2" x14ac:dyDescent="0.25">
      <c r="B478" s="23"/>
    </row>
  </sheetData>
  <sheetProtection algorithmName="SHA-512" hashValue="M7CZ30ouZDhGZiLPn5z4BHNd2QCx4eglpov7kQlx8GnAnzY/sBFXcDeS7mqzvOVxyI6d0ndU0q61Wp4TXOchKA==" saltValue="t0dMbMI81OxkHJKfLOG4sA==" spinCount="100000" sheet="1" objects="1" scenarios="1"/>
  <mergeCells count="57">
    <mergeCell ref="AV16:AZ16"/>
    <mergeCell ref="BA16:BE16"/>
    <mergeCell ref="BF16:BJ16"/>
    <mergeCell ref="BK16:BV16"/>
    <mergeCell ref="AG17:AK17"/>
    <mergeCell ref="AL17:AP17"/>
    <mergeCell ref="AQ17:AU17"/>
    <mergeCell ref="AV17:AZ17"/>
    <mergeCell ref="BA17:BE17"/>
    <mergeCell ref="BF17:BJ17"/>
    <mergeCell ref="BK17:BV17"/>
    <mergeCell ref="BF1:BJ1"/>
    <mergeCell ref="BK1:BV1"/>
    <mergeCell ref="AG15:AK15"/>
    <mergeCell ref="AL15:AP15"/>
    <mergeCell ref="AQ15:AU15"/>
    <mergeCell ref="AV15:AZ15"/>
    <mergeCell ref="BA15:BE15"/>
    <mergeCell ref="BF15:BJ15"/>
    <mergeCell ref="BK15:BV15"/>
    <mergeCell ref="AG1:AK1"/>
    <mergeCell ref="AL1:AP1"/>
    <mergeCell ref="AQ1:AU1"/>
    <mergeCell ref="AV1:AZ1"/>
    <mergeCell ref="BA1:BE1"/>
    <mergeCell ref="W1:AA1"/>
    <mergeCell ref="AB1:AF1"/>
    <mergeCell ref="A14:B14"/>
    <mergeCell ref="A15:B16"/>
    <mergeCell ref="C15:G15"/>
    <mergeCell ref="H15:L15"/>
    <mergeCell ref="M15:Q15"/>
    <mergeCell ref="R15:V15"/>
    <mergeCell ref="W15:AA15"/>
    <mergeCell ref="A1:A2"/>
    <mergeCell ref="B1:B2"/>
    <mergeCell ref="C1:G1"/>
    <mergeCell ref="H1:L1"/>
    <mergeCell ref="M1:Q1"/>
    <mergeCell ref="R1:V1"/>
    <mergeCell ref="AB15:AF15"/>
    <mergeCell ref="C16:G16"/>
    <mergeCell ref="H16:L16"/>
    <mergeCell ref="M16:Q16"/>
    <mergeCell ref="R16:V16"/>
    <mergeCell ref="W16:AA16"/>
    <mergeCell ref="AB16:AF16"/>
    <mergeCell ref="AG16:AK16"/>
    <mergeCell ref="AL16:AP16"/>
    <mergeCell ref="AQ16:AU16"/>
    <mergeCell ref="AB17:AF17"/>
    <mergeCell ref="W17:AA17"/>
    <mergeCell ref="A17:B17"/>
    <mergeCell ref="C17:G17"/>
    <mergeCell ref="H17:L17"/>
    <mergeCell ref="M17:Q17"/>
    <mergeCell ref="R17:V17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H499"/>
  <sheetViews>
    <sheetView zoomScaleNormal="100" zoomScalePageLayoutView="120" workbookViewId="0">
      <selection activeCell="B21" sqref="B21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0</v>
      </c>
      <c r="C2" s="4">
        <v>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2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0</v>
      </c>
      <c r="C5" s="5">
        <v>2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2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39</v>
      </c>
      <c r="C8" s="5">
        <v>23</v>
      </c>
      <c r="D8" s="1">
        <v>3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2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1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12</v>
      </c>
      <c r="C11" s="4">
        <v>6</v>
      </c>
      <c r="D11" s="1">
        <v>1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3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11" t="s">
        <v>17</v>
      </c>
      <c r="B13" s="12">
        <f>SUM(B2:B12)</f>
        <v>62</v>
      </c>
      <c r="C13" s="13">
        <f>SUM(C2:C12)</f>
        <v>35</v>
      </c>
      <c r="D13" s="12">
        <f>SUM(D2:D12)</f>
        <v>4</v>
      </c>
      <c r="E13" s="12">
        <v>0</v>
      </c>
      <c r="F13" s="12">
        <v>0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29" t="s">
        <v>32</v>
      </c>
      <c r="B15" s="1"/>
      <c r="C15" s="5"/>
      <c r="D15" s="1"/>
      <c r="E15" s="1"/>
      <c r="F15" s="1"/>
      <c r="G15" s="1"/>
      <c r="H15" s="1"/>
    </row>
    <row r="16" spans="1:8" x14ac:dyDescent="0.25">
      <c r="A16" s="29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0" t="s">
        <v>34</v>
      </c>
      <c r="B17" s="1"/>
      <c r="C17" s="5"/>
      <c r="D17" s="1"/>
      <c r="E17" s="1"/>
      <c r="F17" s="1"/>
      <c r="G17" s="1"/>
      <c r="H17" s="1"/>
    </row>
    <row r="18" spans="1:8" x14ac:dyDescent="0.2">
      <c r="A18" s="31" t="s">
        <v>35</v>
      </c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WQH4UTiDDVu/4FUgzHd3ihaMmQguS65A9+JBRi0S7HcU6yRZHGOhXTCrFKjsRQzsrgVvF/EXolmOmZPflgFvOQ==" saltValue="mSSWWJDcj2o1OtEJB5FRe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H499"/>
  <sheetViews>
    <sheetView zoomScaleNormal="100" zoomScalePageLayoutView="130" workbookViewId="0">
      <selection activeCell="A15" sqref="A15:A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4</v>
      </c>
      <c r="C2" s="4">
        <v>2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2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21</v>
      </c>
      <c r="C8" s="5">
        <v>22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1</v>
      </c>
      <c r="C10" s="5">
        <v>1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7</v>
      </c>
      <c r="C11" s="4">
        <v>3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11" t="s">
        <v>17</v>
      </c>
      <c r="B13" s="12">
        <f>SUM(B2:B12)</f>
        <v>37</v>
      </c>
      <c r="C13" s="13">
        <f>SUM(C2:C12)</f>
        <v>30</v>
      </c>
      <c r="D13" s="12">
        <v>0</v>
      </c>
      <c r="E13" s="12">
        <v>0</v>
      </c>
      <c r="F13" s="12">
        <v>0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29" t="s">
        <v>32</v>
      </c>
      <c r="B15" s="1"/>
      <c r="C15" s="5"/>
      <c r="D15" s="1"/>
      <c r="E15" s="1"/>
      <c r="F15" s="1"/>
      <c r="G15" s="1"/>
      <c r="H15" s="1"/>
    </row>
    <row r="16" spans="1:8" x14ac:dyDescent="0.25">
      <c r="A16" s="29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0" t="s">
        <v>34</v>
      </c>
      <c r="B17" s="1"/>
      <c r="C17" s="5"/>
      <c r="D17" s="1"/>
      <c r="E17" s="1"/>
      <c r="F17" s="1"/>
      <c r="G17" s="1"/>
      <c r="H17" s="1"/>
    </row>
    <row r="18" spans="1:8" x14ac:dyDescent="0.2">
      <c r="A18" s="31" t="s">
        <v>35</v>
      </c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1EEiZQP4jzDx94HS5BkorvmF540dVkVBS7bTGq013GGJTPsK45jxJ6Tju016i7X0dlqUIrgFcc88XVA8y8VvLQ==" saltValue="Lt0lH40rEtB2X/pYSfS+5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H499"/>
  <sheetViews>
    <sheetView zoomScaleNormal="100" zoomScalePageLayoutView="130" workbookViewId="0">
      <selection activeCell="A15" sqref="A15:A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0</v>
      </c>
      <c r="C2" s="4">
        <v>3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2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20</v>
      </c>
      <c r="C8" s="5">
        <v>17</v>
      </c>
      <c r="D8" s="1">
        <v>1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10</v>
      </c>
      <c r="C11" s="4">
        <v>10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11" t="s">
        <v>17</v>
      </c>
      <c r="B13" s="12">
        <f>SUM(B2:B12)</f>
        <v>34</v>
      </c>
      <c r="C13" s="13">
        <f>SUM(C2:C12)</f>
        <v>33</v>
      </c>
      <c r="D13" s="12">
        <v>1</v>
      </c>
      <c r="E13" s="12">
        <v>0</v>
      </c>
      <c r="F13" s="12">
        <v>0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29" t="s">
        <v>32</v>
      </c>
      <c r="B15" s="1"/>
      <c r="C15" s="5"/>
      <c r="D15" s="1"/>
      <c r="E15" s="1"/>
      <c r="F15" s="1"/>
      <c r="G15" s="1"/>
      <c r="H15" s="1"/>
    </row>
    <row r="16" spans="1:8" x14ac:dyDescent="0.25">
      <c r="A16" s="29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0" t="s">
        <v>34</v>
      </c>
      <c r="B17" s="1"/>
      <c r="C17" s="5"/>
      <c r="D17" s="1"/>
      <c r="E17" s="1"/>
      <c r="F17" s="1"/>
      <c r="G17" s="1"/>
      <c r="H17" s="1"/>
    </row>
    <row r="18" spans="1:8" x14ac:dyDescent="0.2">
      <c r="A18" s="31" t="s">
        <v>35</v>
      </c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RHWJ0jwXU/0gYYaJY94QfRCdshY+q3JEwuy+kM/hTaFyELeaiLvpBQ9MBbarN3rmrwVEBC9T2dI9YQhG1mnZfg==" saltValue="ldhz1iS/JacmepU/kAGIH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H499"/>
  <sheetViews>
    <sheetView zoomScaleNormal="100" zoomScalePageLayoutView="130" workbookViewId="0">
      <selection activeCell="A15" sqref="A15:A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2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2</v>
      </c>
      <c r="C5" s="5">
        <v>2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23</v>
      </c>
      <c r="C8" s="5">
        <v>17</v>
      </c>
      <c r="D8" s="1">
        <v>2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0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12</v>
      </c>
      <c r="C11" s="4">
        <v>3</v>
      </c>
      <c r="D11" s="1">
        <v>1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11" t="s">
        <v>17</v>
      </c>
      <c r="B13" s="12">
        <f>SUM(B2:B12)</f>
        <v>39</v>
      </c>
      <c r="C13" s="13">
        <f>SUM(C2:C12)</f>
        <v>26</v>
      </c>
      <c r="D13" s="12">
        <f>SUM(D2:D12)</f>
        <v>3</v>
      </c>
      <c r="E13" s="12">
        <v>0</v>
      </c>
      <c r="F13" s="12">
        <v>0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29" t="s">
        <v>32</v>
      </c>
      <c r="B15" s="1"/>
      <c r="C15" s="5"/>
      <c r="D15" s="1"/>
      <c r="E15" s="1"/>
      <c r="F15" s="1"/>
      <c r="G15" s="1"/>
      <c r="H15" s="1"/>
    </row>
    <row r="16" spans="1:8" x14ac:dyDescent="0.25">
      <c r="A16" s="29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0" t="s">
        <v>34</v>
      </c>
      <c r="B17" s="1"/>
      <c r="C17" s="5"/>
      <c r="D17" s="1"/>
      <c r="E17" s="1"/>
      <c r="F17" s="1"/>
      <c r="G17" s="1"/>
      <c r="H17" s="1"/>
    </row>
    <row r="18" spans="1:8" x14ac:dyDescent="0.2">
      <c r="A18" s="31" t="s">
        <v>35</v>
      </c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Ywe7sZJieuD2oF0h0dHyYauQNsWRFhoLZctIJ0cnBbRqKlqUmuEc6EoHEgMT/5HwK1A5bxmwUYFU43FqJQ8mjg==" saltValue="BZuWJdz6FZZ9WEb1tGcLR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H499"/>
  <sheetViews>
    <sheetView zoomScaleNormal="100" zoomScalePageLayoutView="130" workbookViewId="0">
      <selection activeCell="A15" sqref="A15:A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3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1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1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26</v>
      </c>
      <c r="C8" s="5">
        <v>15</v>
      </c>
      <c r="D8" s="1">
        <v>0</v>
      </c>
      <c r="E8" s="1">
        <v>0</v>
      </c>
      <c r="F8" s="1">
        <v>2</v>
      </c>
      <c r="G8" s="1"/>
      <c r="H8" s="1"/>
    </row>
    <row r="9" spans="1:8" x14ac:dyDescent="0.25">
      <c r="A9" s="7" t="s">
        <v>12</v>
      </c>
      <c r="B9" s="1">
        <v>1</v>
      </c>
      <c r="C9" s="5">
        <v>2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7</v>
      </c>
      <c r="C11" s="4">
        <v>4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1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11" t="s">
        <v>17</v>
      </c>
      <c r="B13" s="12">
        <f>SUM(B2:B12)</f>
        <v>41</v>
      </c>
      <c r="C13" s="13">
        <f>SUM(C2:C12)</f>
        <v>24</v>
      </c>
      <c r="D13" s="12">
        <v>0</v>
      </c>
      <c r="E13" s="12">
        <v>0</v>
      </c>
      <c r="F13" s="12">
        <v>2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29" t="s">
        <v>32</v>
      </c>
      <c r="B15" s="1"/>
      <c r="C15" s="5"/>
      <c r="D15" s="1"/>
      <c r="E15" s="1"/>
      <c r="F15" s="1"/>
      <c r="G15" s="1"/>
      <c r="H15" s="1"/>
    </row>
    <row r="16" spans="1:8" x14ac:dyDescent="0.25">
      <c r="A16" s="29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0" t="s">
        <v>34</v>
      </c>
      <c r="B17" s="1"/>
      <c r="C17" s="5"/>
      <c r="D17" s="1"/>
      <c r="E17" s="1"/>
      <c r="F17" s="1"/>
      <c r="G17" s="1"/>
      <c r="H17" s="1"/>
    </row>
    <row r="18" spans="1:8" x14ac:dyDescent="0.2">
      <c r="A18" s="31" t="s">
        <v>35</v>
      </c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una9XMkfTTJqefxC/QIfG5w0v6H3lPsLszspIpoZP16OjxApmfzalJlf0nKsmTWxeZ0NFjKE5VMlVvpnC+jPHA==" saltValue="1Q7PL9sZXDgqWQ8RsdDLH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H499"/>
  <sheetViews>
    <sheetView zoomScaleNormal="100" zoomScalePageLayoutView="130" workbookViewId="0">
      <selection activeCell="A15" sqref="A15:A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6">
        <v>2</v>
      </c>
      <c r="C2" s="24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1</v>
      </c>
      <c r="C3" s="25">
        <v>1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7" t="s">
        <v>7</v>
      </c>
      <c r="B4" s="25">
        <v>0</v>
      </c>
      <c r="C4" s="25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7" t="s">
        <v>8</v>
      </c>
      <c r="B5" s="6">
        <v>1</v>
      </c>
      <c r="C5" s="25">
        <v>1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7" t="s">
        <v>9</v>
      </c>
      <c r="B6" s="6">
        <v>0</v>
      </c>
      <c r="C6" s="25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7" t="s">
        <v>10</v>
      </c>
      <c r="B7" s="6">
        <v>2</v>
      </c>
      <c r="C7" s="25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18</v>
      </c>
      <c r="C8" s="25">
        <v>10</v>
      </c>
      <c r="D8" s="6">
        <v>2</v>
      </c>
      <c r="E8" s="6">
        <v>0</v>
      </c>
      <c r="F8" s="6">
        <v>0</v>
      </c>
      <c r="G8" s="1"/>
      <c r="H8" s="1"/>
    </row>
    <row r="9" spans="1:8" x14ac:dyDescent="0.25">
      <c r="A9" s="7" t="s">
        <v>12</v>
      </c>
      <c r="B9" s="6">
        <v>5</v>
      </c>
      <c r="C9" s="25">
        <v>1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0</v>
      </c>
      <c r="C10" s="25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8</v>
      </c>
      <c r="C11" s="24">
        <v>4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7" t="s">
        <v>15</v>
      </c>
      <c r="B12" s="6">
        <v>0</v>
      </c>
      <c r="C12" s="25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11" t="s">
        <v>17</v>
      </c>
      <c r="B13" s="2">
        <f>SUM(B2:B12)</f>
        <v>37</v>
      </c>
      <c r="C13" s="2">
        <f t="shared" ref="C13:F13" si="0">SUM(C2:C12)</f>
        <v>17</v>
      </c>
      <c r="D13" s="2">
        <f t="shared" si="0"/>
        <v>2</v>
      </c>
      <c r="E13" s="2">
        <f t="shared" si="0"/>
        <v>0</v>
      </c>
      <c r="F13" s="2">
        <f t="shared" si="0"/>
        <v>0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29" t="s">
        <v>32</v>
      </c>
      <c r="B15" s="1"/>
      <c r="C15" s="5"/>
      <c r="D15" s="1"/>
      <c r="E15" s="1"/>
      <c r="F15" s="1"/>
      <c r="G15" s="1"/>
      <c r="H15" s="1"/>
    </row>
    <row r="16" spans="1:8" x14ac:dyDescent="0.25">
      <c r="A16" s="29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0" t="s">
        <v>34</v>
      </c>
      <c r="B17" s="1"/>
      <c r="C17" s="5"/>
      <c r="D17" s="1"/>
      <c r="E17" s="1"/>
      <c r="F17" s="1"/>
      <c r="G17" s="1"/>
      <c r="H17" s="1"/>
    </row>
    <row r="18" spans="1:8" x14ac:dyDescent="0.2">
      <c r="A18" s="31" t="s">
        <v>35</v>
      </c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mOjyP7EiLDLMfZpYJYn0WWPlsPZgAWrsVy0EHU4abfAlueJ/ezq1CiykfixRbOe0ml2vCyfXTu+d/EdOhkCpYQ==" saltValue="xqUZ9SN0MBPKtJ7dhJq2J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H499"/>
  <sheetViews>
    <sheetView zoomScaleNormal="100" zoomScalePageLayoutView="130" workbookViewId="0">
      <selection activeCell="A15" sqref="A15:A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6">
        <v>1</v>
      </c>
      <c r="C2" s="24">
        <v>2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0</v>
      </c>
      <c r="C3" s="25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7" t="s">
        <v>7</v>
      </c>
      <c r="B4" s="25">
        <v>0</v>
      </c>
      <c r="C4" s="25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7" t="s">
        <v>8</v>
      </c>
      <c r="B5" s="6">
        <v>1</v>
      </c>
      <c r="C5" s="25">
        <v>3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7" t="s">
        <v>9</v>
      </c>
      <c r="B6" s="6">
        <v>2</v>
      </c>
      <c r="C6" s="25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7" t="s">
        <v>10</v>
      </c>
      <c r="B7" s="6">
        <v>1</v>
      </c>
      <c r="C7" s="25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30</v>
      </c>
      <c r="C8" s="25">
        <v>15</v>
      </c>
      <c r="D8" s="6">
        <v>1</v>
      </c>
      <c r="E8" s="6">
        <v>0</v>
      </c>
      <c r="F8" s="6">
        <v>0</v>
      </c>
      <c r="G8" s="1"/>
      <c r="H8" s="1"/>
    </row>
    <row r="9" spans="1:8" x14ac:dyDescent="0.25">
      <c r="A9" s="7" t="s">
        <v>12</v>
      </c>
      <c r="B9" s="6">
        <v>2</v>
      </c>
      <c r="C9" s="25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0</v>
      </c>
      <c r="C10" s="25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13</v>
      </c>
      <c r="C11" s="24">
        <v>3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7" t="s">
        <v>15</v>
      </c>
      <c r="B12" s="6">
        <v>1</v>
      </c>
      <c r="C12" s="25">
        <v>1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11" t="s">
        <v>17</v>
      </c>
      <c r="B13" s="2">
        <f>SUM(B2:B12)</f>
        <v>51</v>
      </c>
      <c r="C13" s="2">
        <f t="shared" ref="C13:F13" si="0">SUM(C2:C12)</f>
        <v>24</v>
      </c>
      <c r="D13" s="2">
        <f t="shared" si="0"/>
        <v>1</v>
      </c>
      <c r="E13" s="2">
        <f t="shared" si="0"/>
        <v>0</v>
      </c>
      <c r="F13" s="2">
        <f t="shared" si="0"/>
        <v>0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29" t="s">
        <v>32</v>
      </c>
      <c r="B15" s="1"/>
      <c r="C15" s="5"/>
      <c r="D15" s="1"/>
      <c r="E15" s="1"/>
      <c r="F15" s="1"/>
      <c r="G15" s="1"/>
      <c r="H15" s="1"/>
    </row>
    <row r="16" spans="1:8" x14ac:dyDescent="0.25">
      <c r="A16" s="29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0" t="s">
        <v>34</v>
      </c>
      <c r="B17" s="1"/>
      <c r="C17" s="5"/>
      <c r="D17" s="1"/>
      <c r="E17" s="1"/>
      <c r="F17" s="1"/>
      <c r="G17" s="1"/>
      <c r="H17" s="1"/>
    </row>
    <row r="18" spans="1:8" x14ac:dyDescent="0.2">
      <c r="A18" s="31" t="s">
        <v>35</v>
      </c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MTmFaKiu3dS74G/IPB/cyfpznslvYWEKzBWaF87lWggKWn0tN26U3uCZZejmMNttdBTFxHeMYP4M8KlR1Quajg==" saltValue="tT1jq79rEIc7DLmwxSeuN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H499"/>
  <sheetViews>
    <sheetView zoomScaleNormal="100" zoomScalePageLayoutView="130" workbookViewId="0">
      <selection activeCell="A15" sqref="A15:A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6">
        <v>4</v>
      </c>
      <c r="C2" s="24">
        <v>1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1</v>
      </c>
      <c r="C3" s="25">
        <v>3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7" t="s">
        <v>7</v>
      </c>
      <c r="B4" s="25">
        <v>1</v>
      </c>
      <c r="C4" s="25">
        <v>1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7" t="s">
        <v>8</v>
      </c>
      <c r="B5" s="6">
        <v>2</v>
      </c>
      <c r="C5" s="25">
        <v>0</v>
      </c>
      <c r="D5" s="6">
        <v>1</v>
      </c>
      <c r="E5" s="6">
        <v>0</v>
      </c>
      <c r="F5" s="6">
        <v>0</v>
      </c>
      <c r="G5" s="1"/>
      <c r="H5" s="1"/>
    </row>
    <row r="6" spans="1:8" x14ac:dyDescent="0.25">
      <c r="A6" s="7" t="s">
        <v>9</v>
      </c>
      <c r="B6" s="6">
        <v>4</v>
      </c>
      <c r="C6" s="25">
        <v>1</v>
      </c>
      <c r="D6" s="6">
        <v>0</v>
      </c>
      <c r="E6" s="6">
        <v>1</v>
      </c>
      <c r="F6" s="6">
        <v>0</v>
      </c>
      <c r="G6" s="1"/>
      <c r="H6" s="1"/>
    </row>
    <row r="7" spans="1:8" x14ac:dyDescent="0.25">
      <c r="A7" s="7" t="s">
        <v>10</v>
      </c>
      <c r="B7" s="6">
        <v>0</v>
      </c>
      <c r="C7" s="25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27</v>
      </c>
      <c r="C8" s="25">
        <v>19</v>
      </c>
      <c r="D8" s="6">
        <v>0</v>
      </c>
      <c r="E8" s="6">
        <v>0</v>
      </c>
      <c r="F8" s="6">
        <v>1</v>
      </c>
      <c r="G8" s="1"/>
      <c r="H8" s="1"/>
    </row>
    <row r="9" spans="1:8" x14ac:dyDescent="0.25">
      <c r="A9" s="7" t="s">
        <v>12</v>
      </c>
      <c r="B9" s="6">
        <v>4</v>
      </c>
      <c r="C9" s="25">
        <v>1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0</v>
      </c>
      <c r="C10" s="25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5</v>
      </c>
      <c r="C11" s="24">
        <v>3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7" t="s">
        <v>15</v>
      </c>
      <c r="B12" s="6">
        <v>0</v>
      </c>
      <c r="C12" s="25">
        <v>1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11" t="s">
        <v>17</v>
      </c>
      <c r="B13" s="2">
        <f>SUM(B2:B12)</f>
        <v>48</v>
      </c>
      <c r="C13" s="2">
        <f t="shared" ref="C13:F13" si="0">SUM(C2:C12)</f>
        <v>30</v>
      </c>
      <c r="D13" s="2">
        <f t="shared" si="0"/>
        <v>1</v>
      </c>
      <c r="E13" s="2">
        <f t="shared" si="0"/>
        <v>1</v>
      </c>
      <c r="F13" s="2">
        <f t="shared" si="0"/>
        <v>1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29" t="s">
        <v>32</v>
      </c>
      <c r="B15" s="1"/>
      <c r="C15" s="5"/>
      <c r="D15" s="1"/>
      <c r="E15" s="1"/>
      <c r="F15" s="1"/>
      <c r="G15" s="1"/>
      <c r="H15" s="1"/>
    </row>
    <row r="16" spans="1:8" x14ac:dyDescent="0.25">
      <c r="A16" s="29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0" t="s">
        <v>34</v>
      </c>
      <c r="B17" s="1"/>
      <c r="C17" s="5"/>
      <c r="D17" s="1"/>
      <c r="E17" s="1"/>
      <c r="F17" s="1"/>
      <c r="G17" s="1"/>
      <c r="H17" s="1"/>
    </row>
    <row r="18" spans="1:8" x14ac:dyDescent="0.2">
      <c r="A18" s="31" t="s">
        <v>35</v>
      </c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XoZG50/FV2+c+ZAdh+/PM6Z/vTgNTmoIyW0pQGCfS2DMxU6aN0vWKlXfw2uFCjvUWsIQcBpLuM4ppZ61JqHteA==" saltValue="x/qQpPF/NrhlPO/2Adv+z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2021-06-16T01:38:43Z</dcterms:modified>
</cp:coreProperties>
</file>